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jawnyj\Desktop\"/>
    </mc:Choice>
  </mc:AlternateContent>
  <xr:revisionPtr revIDLastSave="0" documentId="13_ncr:1_{884C81D2-9F1A-4255-900E-18852A97133D}" xr6:coauthVersionLast="47" xr6:coauthVersionMax="47" xr10:uidLastSave="{00000000-0000-0000-0000-000000000000}"/>
  <bookViews>
    <workbookView xWindow="-120" yWindow="-120" windowWidth="29040" windowHeight="15840" xr2:uid="{0F65FFA1-3482-4E9E-A427-05B896DFA11D}"/>
  </bookViews>
  <sheets>
    <sheet name="2018" sheetId="7" r:id="rId1"/>
    <sheet name="2019" sheetId="6" r:id="rId2"/>
    <sheet name="2020" sheetId="5" r:id="rId3"/>
    <sheet name="2021" sheetId="4" r:id="rId4"/>
    <sheet name="2022" sheetId="3" r:id="rId5"/>
    <sheet name="2023" sheetId="2" r:id="rId6"/>
  </sheets>
  <definedNames>
    <definedName name="_xlnm._FilterDatabase" localSheetId="0" hidden="1">'2018'!$A$3:$N$31</definedName>
    <definedName name="_Hlk113370482" localSheetId="4">'2022'!$C$29</definedName>
    <definedName name="_xlnm.Print_Area" localSheetId="0">'2018'!#REF!</definedName>
    <definedName name="_xlnm.Print_Area" localSheetId="1">'2019'!$D$17:$J$25</definedName>
    <definedName name="_xlnm.Print_Area" localSheetId="2">'2020'!#REF!</definedName>
    <definedName name="_xlnm.Print_Area" localSheetId="3">'2021'!#REF!</definedName>
    <definedName name="_xlnm.Print_Area" localSheetId="4">'2022'!#REF!</definedName>
    <definedName name="_xlnm.Print_Area" localSheetId="5">'2023'!#REF!</definedName>
    <definedName name="_xlnm.Print_Titles" localSheetId="0">'2018'!$1:$3</definedName>
    <definedName name="_xlnm.Print_Titles" localSheetId="1">'2019'!$1:$3</definedName>
    <definedName name="_xlnm.Print_Titles" localSheetId="2">'2020'!$1:$3</definedName>
    <definedName name="_xlnm.Print_Titles" localSheetId="3">'2021'!$1:$3</definedName>
    <definedName name="_xlnm.Print_Titles" localSheetId="4">'2022'!$1:$3</definedName>
    <definedName name="_xlnm.Print_Titles" localSheetId="5">'2023'!$1:$3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3" l="1"/>
  <c r="J36" i="3"/>
  <c r="I36" i="3"/>
  <c r="J15" i="5"/>
  <c r="I15" i="5"/>
  <c r="J31" i="6"/>
  <c r="I31" i="6"/>
  <c r="J31" i="7"/>
  <c r="I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245E0F56-5FCC-3940-83BF-63BD5E322500}">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08BAFC21-0413-CC45-9A1C-DC81618B337E}">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8FDCD388-8DCD-6F41-BCF9-68C5A9CEFCF5}">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C262340A-7DB3-7A46-947A-4EEA894EC93B}">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17430ACE-5152-264D-BB17-A8602C4EA174}">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CF137F84-0768-0E43-A3B3-A7F929CC9BE7}">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sharedStrings.xml><?xml version="1.0" encoding="utf-8"?>
<sst xmlns="http://schemas.openxmlformats.org/spreadsheetml/2006/main" count="828" uniqueCount="412">
  <si>
    <t>Pparticipación en el Curso de "Políticas de Igualdad de Género"</t>
  </si>
  <si>
    <t>Wendy López, Profesional Ejecutiva del Área de Servicios Generales</t>
  </si>
  <si>
    <t>INAMU-PE-237-04-2018</t>
  </si>
  <si>
    <t>República de Corea</t>
  </si>
  <si>
    <t>INAMU-PE-240-04-2018</t>
  </si>
  <si>
    <t>Participación en el Curso de "Políticas de Igualdad de Género"</t>
  </si>
  <si>
    <t>Laureana Rodríguez, Jefatura de la Unidad Regional Pacñifico Central</t>
  </si>
  <si>
    <t>INAMU-PE-243-04-2018</t>
  </si>
  <si>
    <t>Seminario Internaciional sobre "evaluación de Polítticas Públicas con perspectiva de género"</t>
  </si>
  <si>
    <t>INAMU-PE-290-05-2018</t>
  </si>
  <si>
    <t>México</t>
  </si>
  <si>
    <t>Reunión Ordinaria COMMCA</t>
  </si>
  <si>
    <t>INAMU-PE-380-07-2018</t>
  </si>
  <si>
    <t>Guatemala</t>
  </si>
  <si>
    <t>57º Reunión de la Mesa Directiva de la Conferencia Regional sobre la Mujer de América Latina y el Caribe</t>
  </si>
  <si>
    <t>INAMU-PE-424-07-2018</t>
  </si>
  <si>
    <t>Chile</t>
  </si>
  <si>
    <t>Taller de Articulación Regional y Nacional para Metodología Regional de Presupuestos con Igualdad y Equidad entre Géneros para los países del SICA</t>
  </si>
  <si>
    <t>INAMU-PE-476-08-2018</t>
  </si>
  <si>
    <t>XIX Encuentro Internacional de Estadísticas de Género: transversalizar el género en la producción, difusión, análisis y uso de las estadísticas de género</t>
  </si>
  <si>
    <t>INAMU-PE-472-08-2018</t>
  </si>
  <si>
    <t>XIX Encuentro Int de Estadísticas de género: transversalizar el género en la producción, difusión, análisis y uso de las estadísticas de género y 16 Reunión Int de especialistas en información sobre el uso del tiempo y trabajo no remunerado.</t>
  </si>
  <si>
    <t>INAMU-PE-487-08-2018</t>
  </si>
  <si>
    <t>Encuentro de la comunidad del sello de igualdad de género</t>
  </si>
  <si>
    <t>INAMU-PE-502-09-2018</t>
  </si>
  <si>
    <t>INAMU-PE-501-09-2018</t>
  </si>
  <si>
    <t>XLV Reunión Ordinaria del Consejo de Ministras de la Mujer de Centroamerica y República Dominicana (COMMCA/SICA)</t>
  </si>
  <si>
    <t>INAMU-PE-524-09-2018</t>
  </si>
  <si>
    <t>Encuentro Iberoamericano sobre "Estrategias Legales para el Empoderamiento Económico de las Mujeres"</t>
  </si>
  <si>
    <t>INAMU-PE-581-10-2018</t>
  </si>
  <si>
    <t>Visita de estudios a México sobre las encuestas de violendia y Taller de trabajo regional sobre la medición de la violencia de género</t>
  </si>
  <si>
    <t>INAMU-PE-582-10-2018</t>
  </si>
  <si>
    <t>Taller Regional de Intercambio Programa de Servicios Esenciales de América Latina</t>
  </si>
  <si>
    <t>INAMU-PE-647-11-2018</t>
  </si>
  <si>
    <t>Panamá</t>
  </si>
  <si>
    <t>Diálogo Regional de Políticas en América Latina y el Caribe sobre empoderamiento económico de las mujeres: reconocimiento, redistribución y reducción del trabajo de cuidados no remunerados</t>
  </si>
  <si>
    <t>INAMU-PE-659-11-2018</t>
  </si>
  <si>
    <t>Consulta Regional para América Latina  y el Caribe previa a 63º periodo de sesiones de la CSW63</t>
  </si>
  <si>
    <t>INAMU-PE-692-12-2018</t>
  </si>
  <si>
    <t>I Congreso Regional Mujeres en los contextos de la migración</t>
  </si>
  <si>
    <t>INAMU-PE-693-12-2018</t>
  </si>
  <si>
    <t>El Salvador</t>
  </si>
  <si>
    <t>58ª Reunión de la Mesa Directiva de la Conferencia Regional sobre la Mujer de América Latina y el Caribe</t>
  </si>
  <si>
    <t>INAMU-PE-029-01-2019</t>
  </si>
  <si>
    <t>Estudio y búsqueda de estrategias regionales para frenar el avance de grupos religiosos que incursionan en políticas de estado, centrado en un discurso antiderechos</t>
  </si>
  <si>
    <t>Taller técnico para iniciar el trabajo del plan estratégico del COMMCA</t>
  </si>
  <si>
    <t>Reunión de expertas y expertos "Abordando desafíos globales para la igualdad y la inclusión por medio de la implementación responsiva al género de la Agenda 2030 para el Desarrollo Sostenible"</t>
  </si>
  <si>
    <t>XLVI Reunión Ordinaria del COMMCA y Reunión de presentación de las líneas de trabajo prioritarias dentro del Plan Estratégico del COMMCA 2019-2023</t>
  </si>
  <si>
    <t>INAMU-PE-051-01-2019</t>
  </si>
  <si>
    <t>INAMU-PE-060-01-2019</t>
  </si>
  <si>
    <t>INAMU-PE-087-02-2019</t>
  </si>
  <si>
    <t>Seminario sobre la Educación técnico-profesional e inclusión laboral para una mayor igualdad en América Latina y el Caribe</t>
  </si>
  <si>
    <t>Seminario Subregional Fomentando la prevención de la violencia contra la mujer a través del control de armas. Cada mujer cuenta.</t>
  </si>
  <si>
    <t>INAMU-PE-106-02-2019</t>
  </si>
  <si>
    <t>Taller “Políticas de Igualdad de Género.  Experiencias en América Latina:  Avances y desafíos”</t>
  </si>
  <si>
    <t>Perú</t>
  </si>
  <si>
    <t>Taller “Igualdad de Género en la Acción Climática Nacional: Trabajando hacia NDCs género responsivos”</t>
  </si>
  <si>
    <t>Kenia</t>
  </si>
  <si>
    <t>INAMU-PE-138-2019</t>
  </si>
  <si>
    <t>Seminario taller sobre tranversalización de género y acciones afirmativas en los servicios de desarrollo empresarial</t>
  </si>
  <si>
    <t>Trigésima Octava Asamblea de Delegadas de la CIM y Sexta Reunión Ordinaria del Comité Directivo de la CIM</t>
  </si>
  <si>
    <t>República Dominicana</t>
  </si>
  <si>
    <t>INAMU-PE-226-05-2019</t>
  </si>
  <si>
    <t>INAMU-PE-154-03-2019</t>
  </si>
  <si>
    <t>INAMU-PE-183-03-2019</t>
  </si>
  <si>
    <t>INAMU-PE-182-03-2019</t>
  </si>
  <si>
    <t>INAMU-PE-189-03-2019</t>
  </si>
  <si>
    <t>INAMU-PE-230-05-2019</t>
  </si>
  <si>
    <t>Visita temática "Derecho de la Mujer y Salud de la Mujer"</t>
  </si>
  <si>
    <t>INAMU-PE-195-04-2019</t>
  </si>
  <si>
    <t>Alemania</t>
  </si>
  <si>
    <t>$0</t>
  </si>
  <si>
    <t>II Encuentro del Programa EUROsociAL+ “Confianza y Cohesión Social”</t>
  </si>
  <si>
    <t>INAMU-PE-0338-07-2019</t>
  </si>
  <si>
    <t>Reunión de Especialistas:  Índice de pobreza multidimensional e igualdad de género</t>
  </si>
  <si>
    <t>INAMU-PE-0384-07-2019</t>
  </si>
  <si>
    <t>INAMU-PE-0343-07-2019</t>
  </si>
  <si>
    <t>Diálogo Regional en Contribuciones Nacionalmente Determinadas (NDCs) para América Latina y el Caribe (LAC)</t>
  </si>
  <si>
    <t>INAMU-PE-0402-08-2019</t>
  </si>
  <si>
    <t>XX Encuentro Internacional de Estadísticas de Género. De Beijing a los ODS: para no dejar a nadie atrás</t>
  </si>
  <si>
    <t>INAMU-PE-0492-09-2019</t>
  </si>
  <si>
    <t>$115,92</t>
  </si>
  <si>
    <t>Reunión Regional Preparatoria de la Cumbre de Nairobi</t>
  </si>
  <si>
    <t>Seminario Internacional “Medición de la Violencia contra la Mujer por Encuestas de Hogares”</t>
  </si>
  <si>
    <t>Reunión Técnica Regional de Mesas Nacionales contra la Trata de Personas: Enfoque de Movilidad Humana</t>
  </si>
  <si>
    <t>Segunda Reunión del Grupo Técnico Subsidiario sobre Prevención de la Delincuencia, Violencia y la Inseguridad</t>
  </si>
  <si>
    <t>INAMU-PE-0473-08-2019</t>
  </si>
  <si>
    <t>INAMU-PE-0559-09-2019</t>
  </si>
  <si>
    <t>Seminario Internacional:  Promoviendo el financiamiento innovador a través de la inversión inteligente con enfoque de género:  Experiencias, oportunidades y desafíos</t>
  </si>
  <si>
    <t>INAMU-PE-0581-10-2019</t>
  </si>
  <si>
    <t>INAMU-PE-0510-09-2019</t>
  </si>
  <si>
    <t>XLVII Reunión Ordinaria COMMCA y las II Jornadas Centroamericanas de Desarrollo:  Hacia la superación de las desigualdades en la región SICA:  generando resilencia y construyendo mas y mejores oportunidades, organizadas por la Secretaría de Integración Social Centroamérica SISCA</t>
  </si>
  <si>
    <t>INAMU-PE-0593-10-2019</t>
  </si>
  <si>
    <t xml:space="preserve">I Simposio Iberoamericano sobre la igualdad de género en los niveles directivos de las administraciones públicas </t>
  </si>
  <si>
    <t>INAMU-PE-0613-10-2019</t>
  </si>
  <si>
    <t>XVI Reunión del CEVI</t>
  </si>
  <si>
    <t>INAMU-PE-0697-11-2019</t>
  </si>
  <si>
    <t>Cumbre de Nairobi sobre la CIPD25 Adelantando la Promesa</t>
  </si>
  <si>
    <t>XIV Conferencia Regional Mujer América Latina y el Caribe</t>
  </si>
  <si>
    <t>INAMU-PE-0038-2020</t>
  </si>
  <si>
    <t xml:space="preserve">Chile </t>
  </si>
  <si>
    <t xml:space="preserve">XIC Conferencia Regional Mujer América Latina y el Caribe </t>
  </si>
  <si>
    <t>Reunión Global sobre Medidas efectivas para reducir la brecha salarial de género</t>
  </si>
  <si>
    <t>INAMU-PE-0049-2020</t>
  </si>
  <si>
    <t xml:space="preserve">Alemania </t>
  </si>
  <si>
    <t>INAMU-PE-0043-2020</t>
  </si>
  <si>
    <t>IPG (Closing the Gender Gap Accelerator) Global Learning Network Virtual Roundtable</t>
  </si>
  <si>
    <t>WEF y BID</t>
  </si>
  <si>
    <t>INFORMES DE LOS VIAJES AL EXTERIOR Y PARTICIPACIONES VIRTUALES REALIZADOS POR FUNCIONARIAS INAMU</t>
  </si>
  <si>
    <t>III Congreso Regional sobre Mujeres en los contextos de la migración: “Mujeres en movimiento: igualdad de género, derechos humanos y autonomía”,</t>
  </si>
  <si>
    <t>INAMU-RESOLUCIÓN PE-0117-2021</t>
  </si>
  <si>
    <t>OCDE</t>
  </si>
  <si>
    <t>Special Session Working Group on Gender Mainstreaming and Governance (GMG) (Sesión especial del grupo de trabajo en Transversalización de género y gobernanza)</t>
  </si>
  <si>
    <t>IV Fase Proyecto Política Nacional para la Atención y Prevención de la Violencia Contra las Mujeres de todas las edades Paraguay 2021-2030</t>
  </si>
  <si>
    <t>INAMU-PE-0539-2022</t>
  </si>
  <si>
    <t>Paraguay</t>
  </si>
  <si>
    <t>IV Fase Proyecto Política Nacional para la Atención y Prevención de la Violencia Contra las Mujeres de todas las edades Paraguay 2021-2031</t>
  </si>
  <si>
    <t>09 de mayo de 2022</t>
  </si>
  <si>
    <t>Reunión de Integrantes de la Alianza Global por los Cuidados</t>
  </si>
  <si>
    <t>Alianza Global de los Cuidados. INMUJERES Mexico-</t>
  </si>
  <si>
    <t>INAMU-PE-0350-2022</t>
  </si>
  <si>
    <t>Políticas Públicas igualdad de género</t>
  </si>
  <si>
    <t xml:space="preserve">Mélida Carballo Meza  </t>
  </si>
  <si>
    <t>Argentina</t>
  </si>
  <si>
    <t>INAMU-PE-0781-2022</t>
  </si>
  <si>
    <t xml:space="preserve">3a Reunión grupo de trabajo de restauración </t>
  </si>
  <si>
    <t>UNESCO WWAP Agua género y clima Centroamérica datos estrategias de adaptación</t>
  </si>
  <si>
    <t>I Jornada de trabajo hacia la “Construcción de Agenda Interinstitucional para la Implementación de un Plan de Acción Binacional de Género</t>
  </si>
  <si>
    <t xml:space="preserve">Norelky Sánchez Garro </t>
  </si>
  <si>
    <t xml:space="preserve">INAMU-PE-0852-2022 </t>
  </si>
  <si>
    <t>INAMU-PE-0822</t>
  </si>
  <si>
    <t xml:space="preserve">INAMU-PE-0854-2022 </t>
  </si>
  <si>
    <t xml:space="preserve">INAMU-PE-0870-2022 </t>
  </si>
  <si>
    <t xml:space="preserve">1er Encuentro Cuidado en América Latina </t>
  </si>
  <si>
    <t>Colombia</t>
  </si>
  <si>
    <t>Taller Análisis Cadena Causal – Inmediatas Subyacentes Raíz</t>
  </si>
  <si>
    <t>INAMU-PE-0904-2022</t>
  </si>
  <si>
    <t xml:space="preserve"> Panamá </t>
  </si>
  <si>
    <t>INAMU-PE-0942-2022</t>
  </si>
  <si>
    <t xml:space="preserve">INAMU-PE-0941-2022 </t>
  </si>
  <si>
    <t>INAMU-AJD-086-2022</t>
  </si>
  <si>
    <t xml:space="preserve"> Executive Engagement for Public Sector  </t>
  </si>
  <si>
    <t xml:space="preserve">INAMU-PE-0952-2022 </t>
  </si>
  <si>
    <t xml:space="preserve">INAMU-AJD-092-2022 </t>
  </si>
  <si>
    <t xml:space="preserve">Argentina </t>
  </si>
  <si>
    <t xml:space="preserve"> 10/11/2022</t>
  </si>
  <si>
    <t xml:space="preserve">Abordaje ruta autonomía y empoderamiento económico Mujeres </t>
  </si>
  <si>
    <t>INAMU-PE-0956-2022</t>
  </si>
  <si>
    <t xml:space="preserve">Intercambio técnico en materia de Trata de Personas </t>
  </si>
  <si>
    <t>Abordaje de la perspectiva de género en la estrategia financiera del país y apoyo técnico en el diseño de ruta para autonomía y empoderamiento económico de las mujeres”</t>
  </si>
  <si>
    <t>INAMU-PE-0947-2022</t>
  </si>
  <si>
    <t>I Semana de la Seguridad Ciudadana en Centroamérica y República Dominicana</t>
  </si>
  <si>
    <t>Virtual Workshops</t>
  </si>
  <si>
    <t>Karla Gamboa, Suiyen Ramírez, Ester Serrano</t>
  </si>
  <si>
    <t>*virtual</t>
  </si>
  <si>
    <t>ONU Mujeres</t>
  </si>
  <si>
    <t>11 junio, 14 julio, 23 setiembre, 6 de octubre, 8 diciembre, 19 enero, 21 enero, 26 enero, 28 enero</t>
  </si>
  <si>
    <t>Se logró conocer la experiencia de otros países en atención a la crisis desde el enfoque de género.
-En el grupo de trabajo, Costa Rica planteó la necesidad de trabajar sobre 2 temas: i) avanzar hacia el enfoque de la corresponsabilidad social de los cuidados con la participación de diversos sectores (Estado, gobiernos locales, comunidades, familias y empresas) y ii) la necesidad de incorporar las voces y necesidades de las mujeres en todos los procesos, políticas y acciones que se vayan a definir e implementar.</t>
  </si>
  <si>
    <t>Continuar la participación en estos espacios de reunión.
Compartir materiales que puedan ser de interés para los otros países.</t>
  </si>
  <si>
    <t>En el grupo de trabajo, Costa Rica señaló que el principal desafío sigue siendo cómo resolver el tema de los cuidados, bajo un enfoque de corresponsabilidad, para que las mujeres puedan ingresar y re-ingresar al mercado laboral. Y que para esto es necesario involucrar al sector privado en la discusión. Además, se planteó como un tema que no se había discutido, el poder trabajar sobre la cadena de valor y con los sectores de mayor crecimiento, a pesar de la crisis, y que esto puede impulsar a pequeñas o medianas empresas de mujeres.
-Se le solicitó a Costa Rica compartir las herramientas didácticas en torno a los temas de corresponsabilidad social de los cuidados y de atención de la violencia contra las mujeres, dirigidas a empresas en el marco del Programa del Sello de Igualdad de Género, en el sitio web del grupo.</t>
  </si>
  <si>
    <t>Continuar la participación en estos espacios de reunión.  Compartir materiales que puedan ser de interés para los otros países.  Coordinación bilateral con la representación de Colombia.</t>
  </si>
  <si>
    <t>Compromisos adquiridos</t>
  </si>
  <si>
    <t>Logros obtenidos</t>
  </si>
  <si>
    <t>Costo del traslado</t>
  </si>
  <si>
    <t>Agencia utilizada para el traslado</t>
  </si>
  <si>
    <t>Viático adelantado</t>
  </si>
  <si>
    <t>Viático liquidado</t>
  </si>
  <si>
    <t>Fecha de salida</t>
  </si>
  <si>
    <t>Fecha de regreso</t>
  </si>
  <si>
    <t>Lugar</t>
  </si>
  <si>
    <t>Acuerdo de viaje</t>
  </si>
  <si>
    <t>Persona funcionaria</t>
  </si>
  <si>
    <t>Actividad</t>
  </si>
  <si>
    <t>Detalle de la Salida del País</t>
  </si>
  <si>
    <t>Fecha</t>
  </si>
  <si>
    <t>Recursos económicos</t>
  </si>
  <si>
    <t>Entidad encargada del evento</t>
  </si>
  <si>
    <t>XXI Encuentro Internacional de Estadísticas de
Género “Los retos para la generación y uso de las
estadísticas de género en contexto del COVID-19”</t>
  </si>
  <si>
    <t>Compromisos país en el Programa de Trabajo en Género de Lima y su Plan de Acción de Género</t>
  </si>
  <si>
    <t>Brechas de género en la Gestión del Riesgo de Desastres y la Adaptación al Cambio Climático en Centroamérica y República Dominicana. Dónde estamos?</t>
  </si>
  <si>
    <t>Clínicas sobre Género y NDC para América Latina y el Caribe</t>
  </si>
  <si>
    <t>INMUJERES (México)
-INEGI (México)
-ONU Mujeres
-CEPAL</t>
  </si>
  <si>
    <t>UNFCCC</t>
  </si>
  <si>
    <t>Banco Mundial y CEPREDENAC</t>
  </si>
  <si>
    <t>PNUD</t>
  </si>
  <si>
    <t>24 de setiembre de 2020
01 de octubre de 2020</t>
  </si>
  <si>
    <t>21 set 21</t>
  </si>
  <si>
    <t>La participación en el Encuentro, permitió conocer las iniciativas lideradas por los países de la región en la producción de estadísticas con enfoque de género para el cumplimiento de la Agenda 2030 y los ODS, en el contexto de la crisis mundial producto de la pandemia del
COVID-19.</t>
  </si>
  <si>
    <t>Mecanismo coordinador de Salud Mental y Apoyo Psicosocial en contextos de Emergencias humanitarias</t>
  </si>
  <si>
    <t>OPS</t>
  </si>
  <si>
    <t xml:space="preserve">Inmujeres Mexico  ONU Mujeres </t>
  </si>
  <si>
    <t>13, 20, 27 enero, 3, 10, 17 febrero</t>
  </si>
  <si>
    <t>21 set 2021</t>
  </si>
  <si>
    <t>Primera sesion Técnica de paises miembro de la Alianza Global por los Cuidados</t>
  </si>
  <si>
    <t>25 de setiembre de 2020
01 de octubre de 2020</t>
  </si>
  <si>
    <t>Segunda reunión del Grupo de Trabajo Dedicado al SIGI</t>
  </si>
  <si>
    <t>virtual</t>
  </si>
  <si>
    <t>Conocer de primera mano el H13trabajo que realiza el Grupo de Trabajo Dedicado del SIGI. Conocer la experiencia de países tan diversos como I14 I17 Korea o Guatemala en materia de atención y medición de la violencia contra las M15 COVID- 19 o sistemas de cuidados.H18</t>
  </si>
  <si>
    <t>Conocer los principales resultados del Informe sobre la Implementación de las Recomendaciones de la OCDE en materia de género.
- Conocer las prioridades y pilares del trabajo del GMG para el año 2022-2023</t>
  </si>
  <si>
    <t>Third meeting of the Dedicated Working Group on SIGI (Social Institutions and Gender Index</t>
  </si>
  <si>
    <t>El INAMU, como ente rector en materia de género en el país, tiene la representación frenteal SIGI. La agenda de esta reunión incluía:
- Revisar las actividades del SIGI y discutir oportunidades para el involucramiento.
- Compartir experiencias trabajando con el SIGI y discutir retos comunes y lecciones aprendidas en el abordaje de la discriminación contra las mujeres en las instituciones
sociales.
- Discutir oportunidades para la colaboración horizontal con otras instancias de la OECD.</t>
  </si>
  <si>
    <t>XXIII Encuentro Internacional de Estadísticas de Género</t>
  </si>
  <si>
    <t>Actualización de conocimientos en materia de estadísticas de género relacionadas con la corresponsabilidad social de los cuidados, uso del tiempo y diversidad sexual</t>
  </si>
  <si>
    <t>la VIII Conferencia de Estados Parte del Mecanismo de Seguimiento de la Convención de Belém do Pará (MESECVI)</t>
  </si>
  <si>
    <t>MESECVI</t>
  </si>
  <si>
    <t>XXI Encuentro Internacional de Estadísticas de Género “Los retos para la generación y uso de las estadísticas de género en contexto del COVID-19”</t>
  </si>
  <si>
    <t>Reunión L del Consejo de Ministras de la Mujer de Centroamérica y República Dominicana (COMMCA)</t>
  </si>
  <si>
    <t>60 Reunión de Mesa Directiva, Conferencia Regional de la Mujer, CEPAL</t>
  </si>
  <si>
    <t>CEPAL</t>
  </si>
  <si>
    <t>Webinar Defensa y Promoción Efectiva de la Equidad de Género y los Derechos Humanos en el marco del Consejo de Ministras de la Mujer de Centroamérica y República Dominicana</t>
  </si>
  <si>
    <t>Embajada de Costa Rica en Alemania</t>
  </si>
  <si>
    <t>Firma de carta de entendimiento entre la Secretaría Técnica del Consejo de Ministras de la Mujer de Centroamérica y República Dominicana (STM-COMMCA) y la Secretaría de Integración Turística Centroamericana (SITCA)</t>
  </si>
  <si>
    <t>Secretaría Técnica del Consejo de Ministras de la Mujer de Centroamérica y República Dominicana (STM-COMMCA) y la Secretaría de Integración Turística Centroamericana (SITCA)</t>
  </si>
  <si>
    <t>65 Período de sesiones de la Comisión de la Condición Jurídica y Social de la Mujer, Naciones Unidas</t>
  </si>
  <si>
    <t>Comisión de la Condición Jurídica y Social de la Mujer, Naciones Unidas</t>
  </si>
  <si>
    <t>Webinar “Situación de las Mujeres frente a la Reactivación Económica y Social de la Región”</t>
  </si>
  <si>
    <t>Bloque de Mujeres Parlamentarias del Parlamento Centroamericano</t>
  </si>
  <si>
    <t>Foro Generación Igualdad – Reunión México</t>
  </si>
  <si>
    <t>Gobierno de México, Gobierno de Francia, ONU Mujeres</t>
  </si>
  <si>
    <t>Reunión LI del Consejo de Ministras de la Mujer de Centroamérica y República Dominicana</t>
  </si>
  <si>
    <t>III Sesión Ordinaria del Comité Directivo de la Comisión Interamericana de Mujeres, OEA</t>
  </si>
  <si>
    <t>Secretaría Técnica de la Comisión Interamericana de Mujeres</t>
  </si>
  <si>
    <t>Reunión LIII del Consejo de Ministras de la Mujer de Centroamérica y República Dominicana</t>
  </si>
  <si>
    <t>Foro Generación Igualdad – Reunión Francia</t>
  </si>
  <si>
    <t>61 Reunión de Mesa Directiva, Conferencia Regional de la Mujer, CEPAL</t>
  </si>
  <si>
    <t>IV Sesión Ordinaria del Comité Directivo de la Comisión Interamericana de Mujeres, OEA</t>
  </si>
  <si>
    <t>Reunión LIV del Consejo de Ministras de la Mujer de Centroamérica y República Dominicana</t>
  </si>
  <si>
    <t>62 Reunión de Mesa Directiva, Conferencia Regional de la Mujer, CEPAL</t>
  </si>
  <si>
    <t>66 Período de sesiones de la Comisión de la Condición Jurídica y Social de la Mujer, Naciones Unidas</t>
  </si>
  <si>
    <t>Reunión LV del Consejo de Ministras de la Mujer de Centroamérica y República Dominicana</t>
  </si>
  <si>
    <t>CERRANDO BRECHAS:
Marcos Regulatorios para la Inclusión Financiera de las Mujeres</t>
  </si>
  <si>
    <t>CAF y CIM</t>
  </si>
  <si>
    <t>ONU Mujeres cubrió el traslado</t>
  </si>
  <si>
    <r>
      <rPr>
        <sz val="12"/>
        <color rgb="FF000000"/>
        <rFont val="Calibri"/>
        <family val="2"/>
        <scheme val="minor"/>
      </rPr>
      <t>Ier Encuentro Binacional de Mujeres</t>
    </r>
    <r>
      <rPr>
        <sz val="12"/>
        <color theme="1"/>
        <rFont val="Calibri"/>
        <family val="2"/>
        <scheme val="minor"/>
      </rPr>
      <t xml:space="preserve"> </t>
    </r>
  </si>
  <si>
    <t>Foro de los Países de América Latina y el Caribe sobre el Desarrollo Sostenible</t>
  </si>
  <si>
    <t>29-2-19</t>
  </si>
  <si>
    <t>Pasantía e intercambio de experiencias con SINERGIA Colombia en el ámbito de la evaluación de políticas de equidad e igualdad de género</t>
  </si>
  <si>
    <t>FIIAPP - EUROsociAL</t>
  </si>
  <si>
    <t>Rosaura Bonilla Lara, Profesional Especialista de la Unidad de Planificación Institucional</t>
  </si>
  <si>
    <t>María del Pilar González Vásquez, Profesional Especialista de la Unidad de Planificación Institucional</t>
  </si>
  <si>
    <t>Ana Victoria Naranjo, Jefa de la Unidad de Planificación Institucional</t>
  </si>
  <si>
    <t>KOICA</t>
  </si>
  <si>
    <t>Olga Quesada Sancho, Profesional Especialista del Área de Desarrollo Regional</t>
  </si>
  <si>
    <t>Marcela Vindas Rivera, Profesional Especialista del Área de Ciudadanía Activa</t>
  </si>
  <si>
    <t>Secretaría Técnica de la Conferencia Regional sobre Migración</t>
  </si>
  <si>
    <t>ONU Mujeres - SEGIB</t>
  </si>
  <si>
    <t>ONU Mujeres - SEGIB cubrieron el traslado</t>
  </si>
  <si>
    <t>Secretaría Técnica de la Conferencia Regional sobre Migración cubrió el traslado</t>
  </si>
  <si>
    <t>Secretaría Presidencial de la Mujer (SEPREM) de Guatemala</t>
  </si>
  <si>
    <t>Secretaría Presidencial de la Mujer (SEPREM) de Guatemala cubrió el traslado</t>
  </si>
  <si>
    <t>Centro de Formación de la Cooperación Española de Antigua Guatemala</t>
  </si>
  <si>
    <t>Centro de Formación de la Cooperación Española de Antigua Guatemala cubrió el traslado</t>
  </si>
  <si>
    <t>CEPAL - INMUJERES México</t>
  </si>
  <si>
    <t>CEPAL - INMUJERES México cubrieron el traslado</t>
  </si>
  <si>
    <t>Foro de Alto Nivel sobre “Empoderamiento de las Mujeres Indígenas para la Erradicación del Hambre y la Malnutrición en América Latina y el Caribe”</t>
  </si>
  <si>
    <t>FAO México</t>
  </si>
  <si>
    <t>Sonia Rojas Quesada, Jefa de Unidad Regional</t>
  </si>
  <si>
    <t>EUROsociAL</t>
  </si>
  <si>
    <t>EUROsociAL cubrió el traslado</t>
  </si>
  <si>
    <t>Seminario “Indicadores para la construcción de un índice de igualdad de género en la Universidad”</t>
  </si>
  <si>
    <t>Universidad de Guadalajara</t>
  </si>
  <si>
    <t>Xiomara Castro Chaves, Jefa a.i Unidad de Investigación del Departamento Especializado de Información</t>
  </si>
  <si>
    <t>Universidad de Guadalajara cubrió el traslado</t>
  </si>
  <si>
    <t>CEPAL cubrió el traslado</t>
  </si>
  <si>
    <t>KOICA cubrió el traslado</t>
  </si>
  <si>
    <t>FAO cubrió el traslado</t>
  </si>
  <si>
    <t>FIIAPP cubrió el traslado</t>
  </si>
  <si>
    <t>PNUD cubrió el traslado</t>
  </si>
  <si>
    <t>Estados Unidos</t>
  </si>
  <si>
    <t>UNFPA</t>
  </si>
  <si>
    <t>UNFPA LACRO cubrió el traslado</t>
  </si>
  <si>
    <t>Consultas Regionales de América Latina y el Caribe previas al 62º periodo de sesiones de la Comisión de la Condición Jurídica y Social de la Mujer (CSW)</t>
  </si>
  <si>
    <t>62º periodo de sesiones de la Comisión de la Condición Jurídica y Social de la Mujer (CSW)</t>
  </si>
  <si>
    <t>Comisión de la Condición Jurídica y Social de la Mujer - ONU Mujeres</t>
  </si>
  <si>
    <t>Ana Hidalgo Solís, Coordinadora del Área de Violencia de Género</t>
  </si>
  <si>
    <t>Gobierno de Uruguay, ONU Mujeres y la iniciativa del Diálogo Político sobre el Empoderamiento Económico de las Mujeres de la OCDE cubrieron el traslado</t>
  </si>
  <si>
    <t>Gobierno de Uruguay, ONU Mujeres y la iniciativa del Diálogo Político sobre el Empoderamiento Económico de las Mujeres de la OCDE</t>
  </si>
  <si>
    <t>Ana Lorena Flores Salazar, Directora General de Áreas Estratégicas</t>
  </si>
  <si>
    <t>Zaida María Barboza Hernéndez, Directora Administrativa</t>
  </si>
  <si>
    <t>COMMCA/SICA</t>
  </si>
  <si>
    <t>Karla Gamboa Somarribas, Encargada de Cooperación y Relaciones Internacionales</t>
  </si>
  <si>
    <t>Ana Lorena Hidalgo Solís, Coordinadora del Área de Violencia de Género</t>
  </si>
  <si>
    <t>Kattia Brenes Herrera, Profesional Especialista del Área de Construcción de Identidades y Proyectos de Vida</t>
  </si>
  <si>
    <t>María Ester Serrano Madrigal, Coordinadora del Área de Construcción de Identidades y Proyectos de Vida</t>
  </si>
  <si>
    <t>Suiyen Ramírez Villegas, Profesional Especialista del Área de Construcción de Identidades y Proyectos de Vida</t>
  </si>
  <si>
    <t>Segumiento</t>
  </si>
  <si>
    <t>Año</t>
  </si>
  <si>
    <t>Observatório de Sexualidade e Política ABIA-Associação Brasileira Interdisciplinar de Aids</t>
  </si>
  <si>
    <t>Associação Brasileira Interdisciplinar de Aids cubruó el traslado</t>
  </si>
  <si>
    <t>COMMCA cubrió el traslado</t>
  </si>
  <si>
    <t>Programa ATEPECA - UE cubrió el traslado</t>
  </si>
  <si>
    <t xml:space="preserve">Centro de las Naciones Unidas para la Paz, el Desarme y el Desarrollo en América Latina y el Caribe (UNLIREC) </t>
  </si>
  <si>
    <t>UNLIREC cubrió el traslado</t>
  </si>
  <si>
    <t>EuroSOCIAL+ - Expertise France</t>
  </si>
  <si>
    <t>EUROsociAL - Ministerio de la Mujer y Poblaciones Vulnerables de Perú</t>
  </si>
  <si>
    <t>CIM - OEA</t>
  </si>
  <si>
    <t>Gobierno de República Dominicana cubrió el traslado</t>
  </si>
  <si>
    <t>Centro Regional de promoción de la MIPYME (CENPROPYME)</t>
  </si>
  <si>
    <t>CENPROPYME cubrió el traslado</t>
  </si>
  <si>
    <t>Secretaría de Seguridad del Gobierno de Honduras</t>
  </si>
  <si>
    <t>Secretaría de Seguridad del Gobierno de Honduras cubrió el traslado</t>
  </si>
  <si>
    <t xml:space="preserve">Programa de Naciones Unidas para el Desarrollo (PNUD) - la Secretaría de Cambio Climático de Naciones Unidas (UNFCCC) </t>
  </si>
  <si>
    <t>Organización Internacional para las Migraciones (OIM)</t>
  </si>
  <si>
    <t>Instituto Nacional de las Mujeres de México (INMUJERES), la Entidad de las Naciones Unidas para la Igualdad de Género y el Empoderamiento de las Mujeres (ONU Mujeres), y la Comisión Económica para América Latina y el Caribe (CEPAL)</t>
  </si>
  <si>
    <t>Instituto Nacional de las Mujeres de México (INMUJERES), la Entidad de las Naciones Unidas para la Igualdad de Género y el Empoderamiento de las Mujeres (ONU Mujeres), y la Comisión Económica para América Latina y el Caribe (CEPAL) cubrieron el traslado</t>
  </si>
  <si>
    <t>Fondo de Población de las Naciones Unidas (UNFPA)</t>
  </si>
  <si>
    <t>UNFPA cubrió el traslado</t>
  </si>
  <si>
    <t>OIM cubrió el traslado</t>
  </si>
  <si>
    <t>INAMU-PE-0549-09-2019</t>
  </si>
  <si>
    <t>Inés Delgado Castro, Profesional Especialista del Área de Violencia de Género</t>
  </si>
  <si>
    <t>Marcela Arroyave Sandino, Profesional Especialista del Área de Violencia de Género</t>
  </si>
  <si>
    <t>Aleida Devandas Aguilar, Asesora del Despacho</t>
  </si>
  <si>
    <t>Adina Castro García, Profesional Especialista del Área de Violencia de Género</t>
  </si>
  <si>
    <t xml:space="preserve">Alejandra Rojas Núñez, Profesional Especialista del Departamento de Gestión de Políticas Públicas </t>
  </si>
  <si>
    <t>Andrea Milla Quesada, Profesional Especialista del Área de Gestión de Políticas Públicas</t>
  </si>
  <si>
    <t>María Picado Ovares, Coordinadora a.i del Área de Gestión de Políticas Públicas</t>
  </si>
  <si>
    <t>Ana Isabel Rojas Chavarría, Profesional Especialista del Área de Gestión de Políticas Públicas</t>
  </si>
  <si>
    <t xml:space="preserve">Peggy Quesada Chamorro, Operativa 2 de la Unidad Regional Central Oriente </t>
  </si>
  <si>
    <t xml:space="preserve">Mauren Navarro Castillo, Profesional Especialista del Área de Gestión de Políticas Públicas </t>
  </si>
  <si>
    <t>Pilar González Vásquez, Profesional Especialista de la ST PIEG</t>
  </si>
  <si>
    <t>Ericka López Garro, Profesional Ejecutiva de la ST PIEG</t>
  </si>
  <si>
    <t>Ericka López Garro, Profesional Ejecutiva de ST PIEG</t>
  </si>
  <si>
    <t>Saskia Salas Calderón, Coordinadora del Área Especializada de Información</t>
  </si>
  <si>
    <t>Alejandra Paniagua Bonilla, Profesional Especialista de la Delegación de la Mujer</t>
  </si>
  <si>
    <t>Ministerio de Economía, Planificacion y Desarrollo, Oficina Nacional de Estadística de la República Dominicana</t>
  </si>
  <si>
    <t>BID cubrió el traslado</t>
  </si>
  <si>
    <t>Centro Latinoamericano de Administración y Desarrollo (CLAD)</t>
  </si>
  <si>
    <t>CLAD cubrió los traslados</t>
  </si>
  <si>
    <t>INAMU-PE-0655-11-2020</t>
  </si>
  <si>
    <t>Ana Hernández Bolaños, Representante del Foro de Mujeres en Junta Directiva</t>
  </si>
  <si>
    <t>Patricia Mora Castellanos, Ministra de la Condición de la Mujer y Presidenta Ejecutiva del iNAMU</t>
  </si>
  <si>
    <t>Marcela Guerrero Campos, Ministra de la Condición de la Mujer y Presidenta Ejecutiva del iNAMU</t>
  </si>
  <si>
    <t>INEGI México - INMUJERES México - CEPAL - ONU Mujeres</t>
  </si>
  <si>
    <t>totales</t>
  </si>
  <si>
    <t>Viajes Caravana Internacional SA</t>
  </si>
  <si>
    <t>Programa de Cooperación Triangular Costa Rica - España</t>
  </si>
  <si>
    <t>LVI Reunión Ordinaria del COMMCA, Foro Regional de Ministras COMMCA “La Trata: su prevención y atención en el marco de los derechos humanos de las mujeres”, Intercambio de Experiencias en Educación no Sexista y VI reunión del Comité Regional para la Educación en Derechos Humanos de las Mujeres</t>
  </si>
  <si>
    <t>Microsoft</t>
  </si>
  <si>
    <t>Microsoft cubrió viáticos y traslado</t>
  </si>
  <si>
    <t>OIM</t>
  </si>
  <si>
    <t>OIM cubrió viáticos y traslado</t>
  </si>
  <si>
    <t>Secretaría de la Mujer, Alcaldía de Bogotá</t>
  </si>
  <si>
    <t>Alcaldía de Bogotá cubrió el traslado</t>
  </si>
  <si>
    <t>Ministerio Federal de Relaciones Exteriores y de la Fundación Friedrich Ebert</t>
  </si>
  <si>
    <t>Sylvia Mesa Peluffo, Experta país</t>
  </si>
  <si>
    <t>OIT cubrió el traslado</t>
  </si>
  <si>
    <t>Equal Pay International Coalition (EPIC)</t>
  </si>
  <si>
    <t>Naciones Unidas cubrió el traslado</t>
  </si>
  <si>
    <t>OIM cubrió los gastos de viáticos y traslados</t>
  </si>
  <si>
    <t>Ericka Rojas Calderón, Jefa de la Unidad Delegación de la Mujer</t>
  </si>
  <si>
    <t>Proyecto Hacia la Gestión Integrada de los Recursos Hídricos (GIRH) trasfronteriza de la cuenca del Río Sixaola</t>
  </si>
  <si>
    <t>Miguel Rojas Campbell, Profesional Especialista de la STM PIEG</t>
  </si>
  <si>
    <t>Darcy Araya Solano, Profesional Especialista del Área de Violencia de Género</t>
  </si>
  <si>
    <t>Adilia Caravaca Zúñiga, Presidenta Ejecutiva</t>
  </si>
  <si>
    <t xml:space="preserve">Xinia Quintero Araúz, Profesional Ejecutiva del Departamento de Desarrollo Regional, Unidad Regional Huetar Caribe </t>
  </si>
  <si>
    <t>Proyecto Hacia la Gestión Integrada de los Recursos Hídricos (GIRH) trasfronteriza de la cuenca del Río Sixaola cubrió viáticos y traslado</t>
  </si>
  <si>
    <t>Programa de Cooperación Triangular Costa Rica - España cubrió el traslado</t>
  </si>
  <si>
    <t xml:space="preserve">INAMU-PE-0696-2022 </t>
  </si>
  <si>
    <t xml:space="preserve">INAMU-PE-0695-2022 </t>
  </si>
  <si>
    <t>UNESCO WWAP - Gobierno de Italia</t>
  </si>
  <si>
    <t>UNESCO WWAP - Gobierno de Italia cubrió eviáticos y traslado</t>
  </si>
  <si>
    <t>Proyecto Hacia la Gestión Integrada de los Recursos Hídricos (GIRH) trasfronteriza de la cuenca del Río Sixaola cubrió el traslado</t>
  </si>
  <si>
    <t>INAMU-RESOLUCIÓN PE-0093-2022</t>
  </si>
  <si>
    <t>INAMU-AJD-0046-2022</t>
  </si>
  <si>
    <t>INAMU-AJD-079-2022</t>
  </si>
  <si>
    <t xml:space="preserve">Decimoquinta Conferencia Regional sobre la Mujer Argentina </t>
  </si>
  <si>
    <t>Decimoquinta Conferencia Regional sobre la Mujer Argentina</t>
  </si>
  <si>
    <t>Norelky Sánchez Garro, Jefa de la Unidad Regional Huetar Caribe</t>
  </si>
  <si>
    <t xml:space="preserve"> Ana Rojas Chavarría, Profesional Especialista del Área de Gestión de Políticas Públicas</t>
  </si>
  <si>
    <t>PNUD cubrió viáticos y traslado</t>
  </si>
  <si>
    <t>Ministerio de la Mujer de Paraguay</t>
  </si>
  <si>
    <t>FIIAPP cubrió viáticos y traslado</t>
  </si>
  <si>
    <t xml:space="preserve">Ingrid Trejos Marín, Jefa de Unidad de Informática </t>
  </si>
  <si>
    <t>Sylvia Mesa Peluffo, Experta País</t>
  </si>
  <si>
    <t>XIX Reunión Comité Expertas MESECVI</t>
  </si>
  <si>
    <t>INAMU-PE-1015-2022</t>
  </si>
  <si>
    <t>Uruguay</t>
  </si>
  <si>
    <t>España</t>
  </si>
  <si>
    <t>República Domincana</t>
  </si>
  <si>
    <t>Brasil</t>
  </si>
  <si>
    <t xml:space="preserve"> Honduras</t>
  </si>
  <si>
    <t>Brazil</t>
  </si>
  <si>
    <t>Austria</t>
  </si>
  <si>
    <t xml:space="preserve">Estados Unidos </t>
  </si>
  <si>
    <t>Diálogo Constructivo ante el
Comité CEDAW</t>
  </si>
  <si>
    <t>Comité para la Eliminación de la Discriminación contra la Mujer CEDAW</t>
  </si>
  <si>
    <t>Saskia Salas Calderón</t>
  </si>
  <si>
    <t xml:space="preserve">Acuerdo de Viaje INAMU-PE-0087-2023 </t>
  </si>
  <si>
    <t>Ginebra, Suiza</t>
  </si>
  <si>
    <t>$1968,00</t>
  </si>
  <si>
    <t>¢1,996,000.00</t>
  </si>
  <si>
    <t>Se presentaron datos actualizados del VIII Informe periódico de Costa Rica ante el Comité CEDAW.
- Se recibieron comentarios positivos por parte del Comité sobre los avances de Costa Rica en materia de derechos humanos de las mujeres.
- El diálogo con el Comité CEDAW constituyó un importante espacio de reflexión sobre lo alcanzado y los retos pendientes. El ejercicio fue provechoso por cuanto se hizo desde una posición de honestidad estatal, misma que fue reconocida y agradecida por las integrantes del Comité.</t>
  </si>
  <si>
    <t>A partir de la ratificación de la Convención CEDAW, el Estado se compromete a dar seguimiento a las recomendaciones emanadas del diálogo constructivo. Corresponde al INAMU realizar la difusión de esas recomendaciones una vez sean recibidas e incluirlas como prioridades en las Políticas, Planes y Programas que rigen su quehacer.</t>
  </si>
  <si>
    <t>Adilia Caravaca Zúñiga</t>
  </si>
  <si>
    <t>INAMU-AJD-017-2023  Aprobación participación Sesión Ordinaria 004-2023</t>
  </si>
  <si>
    <t>$1158,01</t>
  </si>
  <si>
    <t>Simposio Iberoamericano “Invertir en cuidados para hacer del trabajo doméstico un trabajo decente</t>
  </si>
  <si>
    <t>Oficina Regional de la OIT para América Latina y el Caribe</t>
  </si>
  <si>
    <t xml:space="preserve">INAMU-PE-0117-2023 </t>
  </si>
  <si>
    <t>Cartagena de Indias, Colombia.</t>
  </si>
  <si>
    <t>Oficina Regional de la OIT para América Latina y el Caribe cubrió viáticos y traslados</t>
  </si>
  <si>
    <t>1. Conocimiento de los principales planteamientos técnicos y lecciones aprendidas entre los países como ejemplo para las acciones que deben desarrollarse en el país (y que la ruta definida por la OIT, ya está inmersa en la agenda nacional), en temas relevantes como:
1. Formalización de las trabajadoras domésticas, para avanzar hacia una efectiva implementación de la Ley.
2. Equiparación de derechos: afinar las experiencias de los países para garantizar un trabajo decente para las trabajadoras domésticas.
3. Valorizar el Trabajo Doméstico Remunerados: Fomentar la profesionalización de este trabajo a través de la capacitación y certificación de competencias y su reconocimiento dentro de la política nacional del cuidado.
4. Organizaciones y espacios de diálogo a ser fortalecidos: Promover el fortalecimiento de las organizaciones de TDR, los espacios institucionales de dialogo y la creación de organizaciones de empleadores de TDR.
5. Abordar los riesgos que enfrentan las TDR: En materia de Salud y seguridad en el trabajo que cubra los riesgos que enfrentan las TDR</t>
  </si>
  <si>
    <t>Estar anuente a participar cuando se requiera información sobre la agenda de trabajo nacional, para compartir la información, así como la experiencia en el aseguramiento de la base mínima contributiva para las trabajadoras domésticas remuneradas, como una experiencia país relevante.
Posicionar el tema del convenio 190 sobre violencia y el acoso en el trabajo</t>
  </si>
  <si>
    <t>Anna Matteucci Woching</t>
  </si>
  <si>
    <t>31/04/2023</t>
  </si>
  <si>
    <t>31/04/2024</t>
  </si>
  <si>
    <t>El programa FIIAPP cubrió viáticos y traslados</t>
  </si>
  <si>
    <t>Implementación Agenda 2030 Producción de datos para visibilizar las brechas con el INAMU</t>
  </si>
  <si>
    <t>Ministerio de la Mujer Paraguay</t>
  </si>
  <si>
    <t>Lauren Palma Rojas</t>
  </si>
  <si>
    <t>INAMU-PE-0166-2023</t>
  </si>
  <si>
    <t>INAMU-PE-0167-2023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</si>
</sst>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d/mm/yyyy;@"/>
    <numFmt numFmtId="166" formatCode="_([$$-409]* #,##0.00_);_([$$-409]* \(#,##0.00\);_([$$-409]* &quot;-&quot;??_);_(@_)"/>
  </numFmts>
  <fonts count="1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8"/>
      <name val="Calibri"/>
      <family val="2"/>
      <scheme val="minor"/>
    </font>
    <font>
      <sz val="12"/>
      <name val="Calibri"/>
      <family val="2"/>
      <scheme val="minor"/>
    </font>
    <font>
      <b/>
      <sz val="9"/>
      <color rgb="FF000000"/>
      <name val="Tahoma"/>
      <family val="2"/>
    </font>
    <font>
      <sz val="9"/>
      <color rgb="FF000000"/>
      <name val="Tahoma"/>
      <family val="2"/>
    </font>
    <font>
      <sz val="12"/>
      <color rgb="FF000000"/>
      <name val="Calibri"/>
      <family val="2"/>
      <scheme val="minor"/>
    </font>
    <font>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164" fontId="12" fillId="0" borderId="0" applyFont="0" applyFill="0" applyBorder="0" applyAlignment="0" applyProtection="0"/>
  </cellStyleXfs>
  <cellXfs count="95">
    <xf numFmtId="0" fontId="0" fillId="0" borderId="0" xfId="0"/>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2" borderId="1" xfId="1" applyFont="1" applyFill="1" applyBorder="1" applyAlignment="1">
      <alignment horizontal="left" vertical="center" wrapText="1"/>
    </xf>
    <xf numFmtId="0" fontId="6" fillId="2" borderId="1" xfId="1" applyFont="1" applyFill="1"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8" fillId="0" borderId="1" xfId="0" applyFont="1" applyBorder="1" applyAlignment="1">
      <alignment vertical="center" wrapText="1"/>
    </xf>
    <xf numFmtId="0" fontId="8"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15" fontId="3" fillId="0" borderId="1" xfId="0" applyNumberFormat="1" applyFont="1" applyBorder="1" applyAlignment="1">
      <alignment horizontal="center" vertical="center" wrapText="1"/>
    </xf>
    <xf numFmtId="0" fontId="6" fillId="6" borderId="1" xfId="1" applyFont="1" applyFill="1" applyBorder="1" applyAlignment="1">
      <alignment horizontal="center" vertical="center" wrapText="1"/>
    </xf>
    <xf numFmtId="0" fontId="5" fillId="5" borderId="1" xfId="0" applyFont="1" applyFill="1" applyBorder="1" applyAlignment="1">
      <alignmen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left" vertical="center" wrapText="1"/>
    </xf>
    <xf numFmtId="166" fontId="8" fillId="2" borderId="1" xfId="1" applyNumberFormat="1" applyFont="1" applyFill="1" applyBorder="1" applyAlignment="1">
      <alignment horizontal="left" vertical="center" wrapText="1"/>
    </xf>
    <xf numFmtId="166" fontId="3" fillId="0" borderId="1" xfId="0" applyNumberFormat="1" applyFont="1" applyBorder="1" applyAlignment="1">
      <alignment horizontal="left" vertical="center" wrapText="1"/>
    </xf>
    <xf numFmtId="166" fontId="3" fillId="3" borderId="1" xfId="0" applyNumberFormat="1" applyFont="1" applyFill="1" applyBorder="1" applyAlignment="1">
      <alignment horizontal="left" vertical="center" wrapText="1"/>
    </xf>
    <xf numFmtId="166" fontId="3" fillId="4" borderId="1" xfId="0" applyNumberFormat="1" applyFont="1" applyFill="1" applyBorder="1" applyAlignment="1">
      <alignment horizontal="left" vertical="center" wrapText="1"/>
    </xf>
    <xf numFmtId="164" fontId="3" fillId="0" borderId="1" xfId="0" applyNumberFormat="1" applyFont="1" applyBorder="1" applyAlignment="1">
      <alignment horizontal="left" vertical="center" wrapText="1"/>
    </xf>
    <xf numFmtId="0" fontId="1" fillId="3" borderId="1" xfId="0" applyFont="1" applyFill="1" applyBorder="1" applyAlignment="1">
      <alignment horizontal="left" vertical="center" wrapText="1"/>
    </xf>
    <xf numFmtId="166" fontId="3" fillId="3"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166" fontId="1" fillId="3" borderId="1" xfId="0" applyNumberFormat="1" applyFont="1" applyFill="1" applyBorder="1" applyAlignment="1">
      <alignment horizontal="left" vertical="center" wrapText="1"/>
    </xf>
    <xf numFmtId="166" fontId="3" fillId="0" borderId="0" xfId="0" applyNumberFormat="1" applyFont="1" applyAlignment="1">
      <alignment horizontal="left" vertical="center" wrapText="1"/>
    </xf>
    <xf numFmtId="166" fontId="3" fillId="0" borderId="1" xfId="0" applyNumberFormat="1" applyFont="1" applyBorder="1" applyAlignment="1">
      <alignment vertical="center" wrapText="1"/>
    </xf>
    <xf numFmtId="164" fontId="3" fillId="0" borderId="1" xfId="2" applyFont="1" applyBorder="1" applyAlignment="1">
      <alignment horizontal="left" vertical="center" wrapText="1"/>
    </xf>
    <xf numFmtId="0" fontId="1" fillId="3" borderId="1" xfId="0" applyFont="1" applyFill="1" applyBorder="1" applyAlignment="1">
      <alignment vertical="center" wrapText="1"/>
    </xf>
    <xf numFmtId="0" fontId="1" fillId="0" borderId="0" xfId="0" applyFont="1" applyAlignment="1">
      <alignment wrapText="1"/>
    </xf>
    <xf numFmtId="166" fontId="1" fillId="0" borderId="1" xfId="0" applyNumberFormat="1" applyFont="1" applyBorder="1" applyAlignment="1">
      <alignment horizontal="left" vertical="center" wrapText="1"/>
    </xf>
    <xf numFmtId="166" fontId="2" fillId="3" borderId="1" xfId="0" applyNumberFormat="1" applyFont="1" applyFill="1" applyBorder="1" applyAlignment="1">
      <alignment horizontal="left" vertical="center" wrapText="1"/>
    </xf>
    <xf numFmtId="0" fontId="1" fillId="0" borderId="1" xfId="0" applyFont="1" applyBorder="1" applyAlignment="1">
      <alignment vertical="center" wrapText="1"/>
    </xf>
    <xf numFmtId="0" fontId="6" fillId="0" borderId="0" xfId="1" applyFont="1" applyAlignment="1">
      <alignment vertical="center" wrapText="1"/>
    </xf>
    <xf numFmtId="0" fontId="8" fillId="0" borderId="0" xfId="1" applyFont="1" applyAlignment="1">
      <alignment horizontal="left" vertical="center" wrapText="1"/>
    </xf>
    <xf numFmtId="0" fontId="1" fillId="0" borderId="0" xfId="0" applyFont="1" applyAlignment="1">
      <alignment horizontal="left" vertical="center" wrapText="1"/>
    </xf>
    <xf numFmtId="0" fontId="0" fillId="3" borderId="1" xfId="0" applyFill="1" applyBorder="1" applyAlignment="1">
      <alignment horizontal="left" vertical="top" wrapText="1"/>
    </xf>
    <xf numFmtId="14" fontId="0" fillId="3" borderId="1" xfId="0" applyNumberFormat="1" applyFill="1" applyBorder="1" applyAlignment="1">
      <alignment horizontal="left" vertical="top" wrapText="1"/>
    </xf>
    <xf numFmtId="0" fontId="13" fillId="3" borderId="1" xfId="0" applyFont="1" applyFill="1" applyBorder="1" applyAlignment="1">
      <alignment horizontal="left" vertical="top" wrapText="1"/>
    </xf>
    <xf numFmtId="0" fontId="0" fillId="4" borderId="1" xfId="0" applyFill="1" applyBorder="1" applyAlignment="1">
      <alignment horizontal="lef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14" fontId="1" fillId="0" borderId="1" xfId="0" applyNumberFormat="1" applyFont="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center" vertical="center" wrapText="1"/>
    </xf>
    <xf numFmtId="0" fontId="8" fillId="2"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7" xfId="0" applyFont="1" applyBorder="1" applyAlignment="1">
      <alignment horizontal="center" vertical="center" wrapText="1"/>
    </xf>
    <xf numFmtId="15" fontId="3"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164" fontId="3" fillId="0" borderId="5" xfId="2" applyFont="1" applyBorder="1" applyAlignment="1">
      <alignment horizontal="center" vertical="center" wrapText="1"/>
    </xf>
    <xf numFmtId="164" fontId="3" fillId="0" borderId="6" xfId="2"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166" fontId="1" fillId="0" borderId="2"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5" fontId="8" fillId="0" borderId="2" xfId="0" applyNumberFormat="1" applyFont="1" applyBorder="1" applyAlignment="1">
      <alignment horizontal="center" vertical="center" wrapText="1"/>
    </xf>
    <xf numFmtId="15" fontId="8" fillId="0" borderId="3"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15" fontId="3" fillId="0" borderId="3"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Border="1" applyAlignment="1">
      <alignment horizontal="center" vertical="top" wrapText="1"/>
    </xf>
  </cellXfs>
  <cellStyles count="3">
    <cellStyle name="Moneda" xfId="2" builtinId="4"/>
    <cellStyle name="Normal" xfId="0" builtinId="0"/>
    <cellStyle name="Normal 2" xfId="1" xr:uid="{3A98DB25-3D67-4528-B76E-91B395A777DD}"/>
  </cellStyles>
  <dxfs count="0"/>
  <tableStyles count="0" defaultTableStyle="TableStyleMedium2" defaultPivotStyle="PivotStyleLight16"/>
  <colors>
    <mruColors>
      <color rgb="FFCB0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81A8-29FC-6C4E-8763-BAE089454495}">
  <dimension ref="A1:N49"/>
  <sheetViews>
    <sheetView tabSelected="1" zoomScale="80" zoomScaleNormal="80" workbookViewId="0">
      <pane ySplit="3" topLeftCell="A23" activePane="bottomLeft" state="frozen"/>
      <selection pane="bottomLeft" activeCell="F3" sqref="F3:F30"/>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43.42578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ht="66" customHeight="1" x14ac:dyDescent="0.25">
      <c r="A4" s="4">
        <v>2018</v>
      </c>
      <c r="B4" s="4" t="s">
        <v>254</v>
      </c>
      <c r="C4" s="4" t="s">
        <v>255</v>
      </c>
      <c r="D4" s="4" t="s">
        <v>256</v>
      </c>
      <c r="E4" s="4"/>
      <c r="F4" s="4" t="s">
        <v>10</v>
      </c>
      <c r="G4" s="15">
        <v>43111</v>
      </c>
      <c r="H4" s="15">
        <v>43114</v>
      </c>
      <c r="I4" s="23">
        <v>44.16</v>
      </c>
      <c r="J4" s="23"/>
      <c r="K4" s="52" t="s">
        <v>265</v>
      </c>
      <c r="L4" s="52"/>
      <c r="M4" s="4"/>
      <c r="N4" s="4"/>
    </row>
    <row r="5" spans="1:14" ht="34.15" customHeight="1" x14ac:dyDescent="0.25">
      <c r="A5" s="4">
        <v>2018</v>
      </c>
      <c r="B5" s="4" t="s">
        <v>5</v>
      </c>
      <c r="C5" s="4" t="s">
        <v>241</v>
      </c>
      <c r="D5" s="4" t="s">
        <v>242</v>
      </c>
      <c r="E5" s="4"/>
      <c r="F5" s="4" t="s">
        <v>3</v>
      </c>
      <c r="G5" s="15">
        <v>43486</v>
      </c>
      <c r="H5" s="15">
        <v>43496</v>
      </c>
      <c r="I5" s="23">
        <v>403.2</v>
      </c>
      <c r="J5" s="23"/>
      <c r="K5" s="52" t="s">
        <v>264</v>
      </c>
      <c r="L5" s="52"/>
      <c r="M5" s="4"/>
      <c r="N5" s="4"/>
    </row>
    <row r="6" spans="1:14" ht="34.15" customHeight="1" x14ac:dyDescent="0.25">
      <c r="A6" s="4">
        <v>2018</v>
      </c>
      <c r="B6" s="4" t="s">
        <v>5</v>
      </c>
      <c r="C6" s="4" t="s">
        <v>241</v>
      </c>
      <c r="D6" s="4" t="s">
        <v>243</v>
      </c>
      <c r="E6" s="4"/>
      <c r="F6" s="4" t="s">
        <v>3</v>
      </c>
      <c r="G6" s="15">
        <v>43486</v>
      </c>
      <c r="H6" s="15">
        <v>43496</v>
      </c>
      <c r="I6" s="23"/>
      <c r="J6" s="23"/>
      <c r="K6" s="52" t="s">
        <v>264</v>
      </c>
      <c r="L6" s="52"/>
      <c r="M6" s="4"/>
      <c r="N6" s="4"/>
    </row>
    <row r="7" spans="1:14" ht="67.900000000000006" customHeight="1" x14ac:dyDescent="0.25">
      <c r="A7" s="4">
        <v>2018</v>
      </c>
      <c r="B7" s="4" t="s">
        <v>236</v>
      </c>
      <c r="C7" s="4" t="s">
        <v>237</v>
      </c>
      <c r="D7" s="4" t="s">
        <v>238</v>
      </c>
      <c r="E7" s="4"/>
      <c r="F7" s="4" t="s">
        <v>134</v>
      </c>
      <c r="G7" s="15">
        <v>43121</v>
      </c>
      <c r="H7" s="15">
        <v>43127</v>
      </c>
      <c r="I7" s="23">
        <v>54.4</v>
      </c>
      <c r="J7" s="23"/>
      <c r="K7" s="52" t="s">
        <v>266</v>
      </c>
      <c r="L7" s="52"/>
      <c r="M7" s="4"/>
      <c r="N7" s="4"/>
    </row>
    <row r="8" spans="1:14" ht="66" customHeight="1" x14ac:dyDescent="0.25">
      <c r="A8" s="4">
        <v>2018</v>
      </c>
      <c r="B8" s="4" t="s">
        <v>236</v>
      </c>
      <c r="C8" s="4" t="s">
        <v>237</v>
      </c>
      <c r="D8" s="4" t="s">
        <v>239</v>
      </c>
      <c r="E8" s="4"/>
      <c r="F8" s="4" t="s">
        <v>134</v>
      </c>
      <c r="G8" s="15">
        <v>43121</v>
      </c>
      <c r="H8" s="15">
        <v>43127</v>
      </c>
      <c r="I8" s="23">
        <v>54.41</v>
      </c>
      <c r="J8" s="23"/>
      <c r="K8" s="52" t="s">
        <v>266</v>
      </c>
      <c r="L8" s="52"/>
      <c r="M8" s="4"/>
      <c r="N8" s="4"/>
    </row>
    <row r="9" spans="1:14" ht="66" customHeight="1" x14ac:dyDescent="0.25">
      <c r="A9" s="4">
        <v>2018</v>
      </c>
      <c r="B9" s="4" t="s">
        <v>271</v>
      </c>
      <c r="C9" s="4" t="s">
        <v>155</v>
      </c>
      <c r="D9" s="4" t="s">
        <v>274</v>
      </c>
      <c r="E9" s="4"/>
      <c r="F9" s="4" t="s">
        <v>61</v>
      </c>
      <c r="G9" s="15">
        <v>43136</v>
      </c>
      <c r="H9" s="15">
        <v>43140</v>
      </c>
      <c r="I9" s="23">
        <v>199.12</v>
      </c>
      <c r="J9" s="23"/>
      <c r="K9" s="52" t="s">
        <v>232</v>
      </c>
      <c r="L9" s="52"/>
      <c r="M9" s="4"/>
      <c r="N9" s="4"/>
    </row>
    <row r="10" spans="1:14" ht="47.25" x14ac:dyDescent="0.25">
      <c r="A10" s="4">
        <v>2018</v>
      </c>
      <c r="B10" s="4" t="s">
        <v>272</v>
      </c>
      <c r="C10" s="4" t="s">
        <v>273</v>
      </c>
      <c r="D10" s="4" t="s">
        <v>315</v>
      </c>
      <c r="E10" s="4"/>
      <c r="F10" s="4" t="s">
        <v>268</v>
      </c>
      <c r="G10" s="15">
        <v>43169</v>
      </c>
      <c r="H10" s="15">
        <v>43175</v>
      </c>
      <c r="I10" s="23">
        <v>865.2</v>
      </c>
      <c r="J10" s="23"/>
      <c r="K10" s="51" t="s">
        <v>267</v>
      </c>
      <c r="L10" s="51"/>
      <c r="M10" s="4"/>
      <c r="N10" s="4"/>
    </row>
    <row r="11" spans="1:14" ht="60" customHeight="1" x14ac:dyDescent="0.25">
      <c r="A11" s="4">
        <v>2018</v>
      </c>
      <c r="B11" s="4" t="s">
        <v>259</v>
      </c>
      <c r="C11" s="4" t="s">
        <v>260</v>
      </c>
      <c r="D11" s="4" t="s">
        <v>261</v>
      </c>
      <c r="E11" s="4"/>
      <c r="F11" s="4" t="s">
        <v>10</v>
      </c>
      <c r="G11" s="15">
        <v>43180</v>
      </c>
      <c r="H11" s="15">
        <v>43184</v>
      </c>
      <c r="I11" s="23">
        <v>176.64</v>
      </c>
      <c r="J11" s="23"/>
      <c r="K11" s="52" t="s">
        <v>262</v>
      </c>
      <c r="L11" s="52"/>
      <c r="M11" s="4"/>
      <c r="N11" s="4"/>
    </row>
    <row r="12" spans="1:14" ht="47.25" x14ac:dyDescent="0.25">
      <c r="A12" s="4">
        <v>2018</v>
      </c>
      <c r="B12" s="4" t="s">
        <v>234</v>
      </c>
      <c r="C12" s="4" t="s">
        <v>208</v>
      </c>
      <c r="D12" s="4" t="s">
        <v>240</v>
      </c>
      <c r="E12" s="4"/>
      <c r="F12" s="4" t="s">
        <v>16</v>
      </c>
      <c r="G12" s="15">
        <v>43206</v>
      </c>
      <c r="H12" s="15">
        <v>43211</v>
      </c>
      <c r="I12" s="23">
        <v>226.72</v>
      </c>
      <c r="J12" s="23"/>
      <c r="K12" s="52" t="s">
        <v>263</v>
      </c>
      <c r="L12" s="52"/>
      <c r="M12" s="4"/>
      <c r="N12" s="4"/>
    </row>
    <row r="13" spans="1:14" ht="31.5" x14ac:dyDescent="0.25">
      <c r="A13" s="4">
        <v>2018</v>
      </c>
      <c r="B13" s="4" t="s">
        <v>5</v>
      </c>
      <c r="C13" s="4" t="s">
        <v>241</v>
      </c>
      <c r="D13" s="4" t="s">
        <v>1</v>
      </c>
      <c r="E13" s="4" t="s">
        <v>2</v>
      </c>
      <c r="F13" s="4" t="s">
        <v>3</v>
      </c>
      <c r="G13" s="15">
        <v>43225</v>
      </c>
      <c r="H13" s="15">
        <v>43241</v>
      </c>
      <c r="I13" s="23">
        <v>691.2</v>
      </c>
      <c r="J13" s="23">
        <v>544.32000000000005</v>
      </c>
      <c r="K13" s="52" t="s">
        <v>264</v>
      </c>
      <c r="L13" s="52"/>
      <c r="M13" s="5"/>
      <c r="N13" s="5"/>
    </row>
    <row r="14" spans="1:14" ht="34.15" customHeight="1" x14ac:dyDescent="0.25">
      <c r="A14" s="4">
        <v>2018</v>
      </c>
      <c r="B14" s="4" t="s">
        <v>0</v>
      </c>
      <c r="C14" s="4" t="s">
        <v>241</v>
      </c>
      <c r="D14" s="4" t="s">
        <v>320</v>
      </c>
      <c r="E14" s="4" t="s">
        <v>4</v>
      </c>
      <c r="F14" s="4" t="s">
        <v>3</v>
      </c>
      <c r="G14" s="15">
        <v>43225</v>
      </c>
      <c r="H14" s="15">
        <v>43241</v>
      </c>
      <c r="I14" s="23">
        <v>691.2</v>
      </c>
      <c r="J14" s="23">
        <v>544.32000000000005</v>
      </c>
      <c r="K14" s="52" t="s">
        <v>264</v>
      </c>
      <c r="L14" s="52"/>
      <c r="M14" s="5"/>
      <c r="N14" s="5"/>
    </row>
    <row r="15" spans="1:14" ht="34.15" customHeight="1" x14ac:dyDescent="0.25">
      <c r="A15" s="6">
        <v>2018</v>
      </c>
      <c r="B15" s="6" t="s">
        <v>5</v>
      </c>
      <c r="C15" s="4" t="s">
        <v>241</v>
      </c>
      <c r="D15" s="6" t="s">
        <v>6</v>
      </c>
      <c r="E15" s="6" t="s">
        <v>7</v>
      </c>
      <c r="F15" s="6" t="s">
        <v>3</v>
      </c>
      <c r="G15" s="15">
        <v>43225</v>
      </c>
      <c r="H15" s="15">
        <v>43241</v>
      </c>
      <c r="I15" s="24">
        <v>691.2</v>
      </c>
      <c r="J15" s="24">
        <v>534.96</v>
      </c>
      <c r="K15" s="52" t="s">
        <v>264</v>
      </c>
      <c r="L15" s="52"/>
      <c r="M15" s="6"/>
      <c r="N15" s="6"/>
    </row>
    <row r="16" spans="1:14" ht="47.25" x14ac:dyDescent="0.25">
      <c r="A16" s="6">
        <v>2018</v>
      </c>
      <c r="B16" s="6" t="s">
        <v>8</v>
      </c>
      <c r="C16" s="18" t="s">
        <v>155</v>
      </c>
      <c r="D16" s="6" t="s">
        <v>240</v>
      </c>
      <c r="E16" s="7" t="s">
        <v>9</v>
      </c>
      <c r="F16" s="6" t="s">
        <v>10</v>
      </c>
      <c r="G16" s="15">
        <v>43250</v>
      </c>
      <c r="H16" s="15">
        <v>43253</v>
      </c>
      <c r="I16" s="25">
        <v>264.95999999999998</v>
      </c>
      <c r="J16" s="24">
        <v>264.95999999999998</v>
      </c>
      <c r="K16" s="52" t="s">
        <v>232</v>
      </c>
      <c r="L16" s="52"/>
      <c r="M16" s="6"/>
      <c r="N16" s="6"/>
    </row>
    <row r="17" spans="1:14" ht="60" customHeight="1" x14ac:dyDescent="0.25">
      <c r="A17" s="6">
        <v>2018</v>
      </c>
      <c r="B17" s="6" t="s">
        <v>11</v>
      </c>
      <c r="C17" s="6" t="s">
        <v>248</v>
      </c>
      <c r="D17" s="6" t="s">
        <v>277</v>
      </c>
      <c r="E17" s="6" t="s">
        <v>12</v>
      </c>
      <c r="F17" s="6" t="s">
        <v>13</v>
      </c>
      <c r="G17" s="15">
        <v>43292</v>
      </c>
      <c r="H17" s="15">
        <v>43294</v>
      </c>
      <c r="I17" s="26">
        <v>71.28</v>
      </c>
      <c r="J17" s="26">
        <v>58.32</v>
      </c>
      <c r="K17" s="51" t="s">
        <v>249</v>
      </c>
      <c r="L17" s="51"/>
      <c r="M17" s="6"/>
      <c r="N17" s="6"/>
    </row>
    <row r="18" spans="1:14" ht="47.25" x14ac:dyDescent="0.25">
      <c r="A18" s="6">
        <v>2018</v>
      </c>
      <c r="B18" s="6" t="s">
        <v>14</v>
      </c>
      <c r="C18" s="6" t="s">
        <v>208</v>
      </c>
      <c r="D18" s="6" t="s">
        <v>277</v>
      </c>
      <c r="E18" s="6" t="s">
        <v>15</v>
      </c>
      <c r="F18" s="6" t="s">
        <v>16</v>
      </c>
      <c r="G18" s="15">
        <v>43310</v>
      </c>
      <c r="H18" s="15">
        <v>43313</v>
      </c>
      <c r="I18" s="24">
        <v>69.760000000000005</v>
      </c>
      <c r="J18" s="24">
        <v>69.760000000000005</v>
      </c>
      <c r="K18" s="53" t="s">
        <v>263</v>
      </c>
      <c r="L18" s="51"/>
      <c r="M18" s="6"/>
      <c r="N18" s="6"/>
    </row>
    <row r="19" spans="1:14" ht="78.75" x14ac:dyDescent="0.25">
      <c r="A19" s="6">
        <v>2018</v>
      </c>
      <c r="B19" s="6" t="s">
        <v>17</v>
      </c>
      <c r="C19" s="6" t="s">
        <v>279</v>
      </c>
      <c r="D19" s="6" t="s">
        <v>278</v>
      </c>
      <c r="E19" s="6" t="s">
        <v>18</v>
      </c>
      <c r="F19" s="6" t="s">
        <v>13</v>
      </c>
      <c r="G19" s="15">
        <v>43338</v>
      </c>
      <c r="H19" s="15">
        <v>43341</v>
      </c>
      <c r="I19" s="24">
        <v>84.24</v>
      </c>
      <c r="J19" s="25">
        <v>84.24</v>
      </c>
      <c r="K19" s="51" t="s">
        <v>232</v>
      </c>
      <c r="L19" s="51"/>
      <c r="M19" s="6"/>
      <c r="N19" s="6"/>
    </row>
    <row r="20" spans="1:14" ht="67.900000000000006" customHeight="1" x14ac:dyDescent="0.25">
      <c r="A20" s="6">
        <v>2018</v>
      </c>
      <c r="B20" s="6" t="s">
        <v>19</v>
      </c>
      <c r="C20" s="6" t="s">
        <v>252</v>
      </c>
      <c r="D20" s="6" t="s">
        <v>261</v>
      </c>
      <c r="E20" s="6" t="s">
        <v>20</v>
      </c>
      <c r="F20" s="6" t="s">
        <v>10</v>
      </c>
      <c r="G20" s="15">
        <v>43347</v>
      </c>
      <c r="H20" s="15">
        <v>43351</v>
      </c>
      <c r="I20" s="24">
        <v>209.76</v>
      </c>
      <c r="J20" s="25">
        <v>209.76</v>
      </c>
      <c r="K20" s="51" t="s">
        <v>253</v>
      </c>
      <c r="L20" s="51"/>
      <c r="M20" s="6"/>
      <c r="N20" s="6"/>
    </row>
    <row r="21" spans="1:14" ht="99" customHeight="1" x14ac:dyDescent="0.25">
      <c r="A21" s="6">
        <v>2018</v>
      </c>
      <c r="B21" s="6" t="s">
        <v>21</v>
      </c>
      <c r="C21" s="6" t="s">
        <v>252</v>
      </c>
      <c r="D21" s="6" t="s">
        <v>316</v>
      </c>
      <c r="E21" s="6" t="s">
        <v>22</v>
      </c>
      <c r="F21" s="6" t="s">
        <v>10</v>
      </c>
      <c r="G21" s="15">
        <v>43346</v>
      </c>
      <c r="H21" s="15">
        <v>43354</v>
      </c>
      <c r="I21" s="26">
        <v>242.88</v>
      </c>
      <c r="J21" s="26">
        <v>242.88</v>
      </c>
      <c r="K21" s="51" t="s">
        <v>253</v>
      </c>
      <c r="L21" s="51"/>
      <c r="M21" s="6"/>
      <c r="N21" s="6"/>
    </row>
    <row r="22" spans="1:14" ht="60" customHeight="1" x14ac:dyDescent="0.25">
      <c r="A22" s="6">
        <v>2018</v>
      </c>
      <c r="B22" s="6" t="s">
        <v>23</v>
      </c>
      <c r="C22" s="6" t="s">
        <v>184</v>
      </c>
      <c r="D22" s="6" t="s">
        <v>314</v>
      </c>
      <c r="E22" s="6" t="s">
        <v>24</v>
      </c>
      <c r="F22" s="6" t="s">
        <v>10</v>
      </c>
      <c r="G22" s="15">
        <v>43355</v>
      </c>
      <c r="H22" s="15">
        <v>43358</v>
      </c>
      <c r="I22" s="24">
        <v>121.44</v>
      </c>
      <c r="J22" s="24">
        <v>121.44</v>
      </c>
      <c r="K22" s="51" t="s">
        <v>267</v>
      </c>
      <c r="L22" s="51"/>
      <c r="M22" s="6"/>
      <c r="N22" s="6"/>
    </row>
    <row r="23" spans="1:14" ht="60" customHeight="1" x14ac:dyDescent="0.25">
      <c r="A23" s="6">
        <v>2018</v>
      </c>
      <c r="B23" s="6" t="s">
        <v>23</v>
      </c>
      <c r="C23" s="6" t="s">
        <v>184</v>
      </c>
      <c r="D23" s="6" t="s">
        <v>315</v>
      </c>
      <c r="E23" s="6" t="s">
        <v>25</v>
      </c>
      <c r="F23" s="6" t="s">
        <v>10</v>
      </c>
      <c r="G23" s="15">
        <v>43355</v>
      </c>
      <c r="H23" s="15">
        <v>43358</v>
      </c>
      <c r="I23" s="24">
        <v>121.44</v>
      </c>
      <c r="J23" s="24">
        <v>121.44</v>
      </c>
      <c r="K23" s="51" t="s">
        <v>267</v>
      </c>
      <c r="L23" s="51"/>
      <c r="M23" s="6"/>
      <c r="N23" s="6"/>
    </row>
    <row r="24" spans="1:14" ht="60" customHeight="1" x14ac:dyDescent="0.25">
      <c r="A24" s="6">
        <v>2018</v>
      </c>
      <c r="B24" s="6" t="s">
        <v>26</v>
      </c>
      <c r="C24" s="6" t="s">
        <v>250</v>
      </c>
      <c r="D24" s="6" t="s">
        <v>280</v>
      </c>
      <c r="E24" s="6" t="s">
        <v>27</v>
      </c>
      <c r="F24" s="22" t="s">
        <v>13</v>
      </c>
      <c r="G24" s="15">
        <v>43362</v>
      </c>
      <c r="H24" s="15">
        <v>43365</v>
      </c>
      <c r="I24" s="24">
        <v>84.24</v>
      </c>
      <c r="J24" s="24">
        <v>84.24</v>
      </c>
      <c r="K24" s="51" t="s">
        <v>251</v>
      </c>
      <c r="L24" s="51"/>
      <c r="M24" s="6"/>
      <c r="N24" s="6"/>
    </row>
    <row r="25" spans="1:14" ht="60" customHeight="1" x14ac:dyDescent="0.25">
      <c r="A25" s="6">
        <v>2018</v>
      </c>
      <c r="B25" s="6" t="s">
        <v>28</v>
      </c>
      <c r="C25" s="6" t="s">
        <v>245</v>
      </c>
      <c r="D25" s="6" t="s">
        <v>277</v>
      </c>
      <c r="E25" s="6" t="s">
        <v>29</v>
      </c>
      <c r="F25" s="22" t="s">
        <v>377</v>
      </c>
      <c r="G25" s="15">
        <v>43393</v>
      </c>
      <c r="H25" s="15">
        <v>43400</v>
      </c>
      <c r="I25" s="24">
        <v>314.16000000000003</v>
      </c>
      <c r="J25" s="24">
        <v>184.8</v>
      </c>
      <c r="K25" s="51" t="s">
        <v>246</v>
      </c>
      <c r="L25" s="51"/>
      <c r="M25" s="6"/>
      <c r="N25" s="6"/>
    </row>
    <row r="26" spans="1:14" ht="70.150000000000006" customHeight="1" x14ac:dyDescent="0.25">
      <c r="A26" s="6">
        <v>2018</v>
      </c>
      <c r="B26" s="6" t="s">
        <v>30</v>
      </c>
      <c r="C26" s="6" t="s">
        <v>257</v>
      </c>
      <c r="D26" s="6" t="s">
        <v>281</v>
      </c>
      <c r="E26" s="6" t="s">
        <v>31</v>
      </c>
      <c r="F26" s="6" t="s">
        <v>10</v>
      </c>
      <c r="G26" s="15">
        <v>43394</v>
      </c>
      <c r="H26" s="15">
        <v>43400</v>
      </c>
      <c r="I26" s="24">
        <v>217.44</v>
      </c>
      <c r="J26" s="24">
        <v>217.44</v>
      </c>
      <c r="K26" s="51" t="s">
        <v>258</v>
      </c>
      <c r="L26" s="51"/>
      <c r="M26" s="6"/>
      <c r="N26" s="6"/>
    </row>
    <row r="27" spans="1:14" ht="60" customHeight="1" x14ac:dyDescent="0.25">
      <c r="A27" s="6">
        <v>2018</v>
      </c>
      <c r="B27" s="6" t="s">
        <v>32</v>
      </c>
      <c r="C27" s="6" t="s">
        <v>269</v>
      </c>
      <c r="D27" s="6" t="s">
        <v>282</v>
      </c>
      <c r="E27" s="6" t="s">
        <v>33</v>
      </c>
      <c r="F27" s="6" t="s">
        <v>34</v>
      </c>
      <c r="G27" s="15">
        <v>43430</v>
      </c>
      <c r="H27" s="15">
        <v>43434</v>
      </c>
      <c r="I27" s="24">
        <v>132.47999999999999</v>
      </c>
      <c r="J27" s="24">
        <v>132.47999999999999</v>
      </c>
      <c r="K27" s="51" t="s">
        <v>270</v>
      </c>
      <c r="L27" s="51"/>
      <c r="M27" s="6"/>
      <c r="N27" s="6"/>
    </row>
    <row r="28" spans="1:14" ht="94.5" x14ac:dyDescent="0.25">
      <c r="A28" s="6">
        <v>2018</v>
      </c>
      <c r="B28" s="6" t="s">
        <v>35</v>
      </c>
      <c r="C28" s="6" t="s">
        <v>276</v>
      </c>
      <c r="D28" s="6" t="s">
        <v>283</v>
      </c>
      <c r="E28" s="6" t="s">
        <v>36</v>
      </c>
      <c r="F28" s="22" t="s">
        <v>376</v>
      </c>
      <c r="G28" s="15">
        <v>43429</v>
      </c>
      <c r="H28" s="15">
        <v>43433</v>
      </c>
      <c r="I28" s="37">
        <v>170.52</v>
      </c>
      <c r="J28" s="25">
        <v>170.52</v>
      </c>
      <c r="K28" s="51" t="s">
        <v>275</v>
      </c>
      <c r="L28" s="51"/>
      <c r="M28" s="6"/>
      <c r="N28" s="6"/>
    </row>
    <row r="29" spans="1:14" ht="47.25" x14ac:dyDescent="0.25">
      <c r="A29" s="6">
        <v>2018</v>
      </c>
      <c r="B29" s="6" t="s">
        <v>37</v>
      </c>
      <c r="C29" s="18" t="s">
        <v>155</v>
      </c>
      <c r="D29" s="6" t="s">
        <v>277</v>
      </c>
      <c r="E29" s="6" t="s">
        <v>38</v>
      </c>
      <c r="F29" s="22" t="s">
        <v>123</v>
      </c>
      <c r="G29" s="15">
        <v>43443</v>
      </c>
      <c r="H29" s="15">
        <v>43448</v>
      </c>
      <c r="I29" s="24">
        <v>497.16</v>
      </c>
      <c r="J29" s="25">
        <v>497.16</v>
      </c>
      <c r="K29" s="51" t="s">
        <v>232</v>
      </c>
      <c r="L29" s="51"/>
      <c r="M29" s="6"/>
      <c r="N29" s="6"/>
    </row>
    <row r="30" spans="1:14" ht="60" customHeight="1" x14ac:dyDescent="0.25">
      <c r="A30" s="6">
        <v>2018</v>
      </c>
      <c r="B30" s="6" t="s">
        <v>39</v>
      </c>
      <c r="C30" s="6" t="s">
        <v>244</v>
      </c>
      <c r="D30" s="6" t="s">
        <v>284</v>
      </c>
      <c r="E30" s="6" t="s">
        <v>40</v>
      </c>
      <c r="F30" s="6" t="s">
        <v>41</v>
      </c>
      <c r="G30" s="15">
        <v>43451</v>
      </c>
      <c r="H30" s="15">
        <v>43454</v>
      </c>
      <c r="I30" s="24">
        <v>109.76</v>
      </c>
      <c r="J30" s="25">
        <v>109.76</v>
      </c>
      <c r="K30" s="51" t="s">
        <v>247</v>
      </c>
      <c r="L30" s="51"/>
      <c r="M30" s="6"/>
      <c r="N30" s="6"/>
    </row>
    <row r="31" spans="1:14" ht="60" customHeight="1" x14ac:dyDescent="0.25">
      <c r="H31" s="22" t="s">
        <v>333</v>
      </c>
      <c r="I31" s="24">
        <f>SUM(I4:I30)</f>
        <v>6808.9699999999984</v>
      </c>
      <c r="J31" s="24">
        <f>SUM(J4:J30)</f>
        <v>4192.8</v>
      </c>
    </row>
    <row r="36" spans="2:6" ht="60" customHeight="1" x14ac:dyDescent="0.25">
      <c r="B36" s="40"/>
      <c r="C36" s="40"/>
      <c r="D36" s="40"/>
      <c r="E36" s="40"/>
      <c r="F36" s="40"/>
    </row>
    <row r="37" spans="2:6" ht="60" customHeight="1" x14ac:dyDescent="0.25">
      <c r="B37" s="41"/>
    </row>
    <row r="38" spans="2:6" ht="60" customHeight="1" x14ac:dyDescent="0.25">
      <c r="B38" s="41"/>
    </row>
    <row r="39" spans="2:6" ht="60" customHeight="1" x14ac:dyDescent="0.25">
      <c r="B39" s="41"/>
    </row>
    <row r="48" spans="2:6" ht="15.75" x14ac:dyDescent="0.25"/>
    <row r="49" spans="2:2" ht="60" customHeight="1" x14ac:dyDescent="0.25">
      <c r="B49" s="42"/>
    </row>
  </sheetData>
  <autoFilter ref="A3:N31" xr:uid="{C09181A8-29FC-6C4E-8763-BAE089454495}"/>
  <mergeCells count="32">
    <mergeCell ref="K10:L10"/>
    <mergeCell ref="A1:N1"/>
    <mergeCell ref="B2:F2"/>
    <mergeCell ref="G2:H2"/>
    <mergeCell ref="I2:L2"/>
    <mergeCell ref="M2:N2"/>
    <mergeCell ref="K4:L4"/>
    <mergeCell ref="K5:L5"/>
    <mergeCell ref="K6:L6"/>
    <mergeCell ref="K7:L7"/>
    <mergeCell ref="K8:L8"/>
    <mergeCell ref="K9:L9"/>
    <mergeCell ref="K22:L22"/>
    <mergeCell ref="K11:L11"/>
    <mergeCell ref="K12:L12"/>
    <mergeCell ref="K13:L13"/>
    <mergeCell ref="K14:L14"/>
    <mergeCell ref="K15:L15"/>
    <mergeCell ref="K16:L16"/>
    <mergeCell ref="K17:L17"/>
    <mergeCell ref="K18:L18"/>
    <mergeCell ref="K19:L19"/>
    <mergeCell ref="K20:L20"/>
    <mergeCell ref="K21:L21"/>
    <mergeCell ref="K29:L29"/>
    <mergeCell ref="K30:L30"/>
    <mergeCell ref="K23:L23"/>
    <mergeCell ref="K24:L24"/>
    <mergeCell ref="K25:L25"/>
    <mergeCell ref="K26:L26"/>
    <mergeCell ref="K27:L27"/>
    <mergeCell ref="K28:L28"/>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C96D-4A5A-7E4E-A4F3-8B3ABAE799ED}">
  <dimension ref="A1:N31"/>
  <sheetViews>
    <sheetView zoomScale="80" zoomScaleNormal="80" workbookViewId="0">
      <pane ySplit="3" topLeftCell="A24" activePane="bottomLeft" state="frozen"/>
      <selection pane="bottomLeft" activeCell="F4" sqref="F4:F30"/>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43.42578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ht="60" customHeight="1" x14ac:dyDescent="0.25">
      <c r="A4" s="6">
        <v>2019</v>
      </c>
      <c r="B4" s="6" t="s">
        <v>42</v>
      </c>
      <c r="C4" s="18" t="s">
        <v>208</v>
      </c>
      <c r="D4" s="18" t="s">
        <v>277</v>
      </c>
      <c r="E4" s="6" t="s">
        <v>43</v>
      </c>
      <c r="F4" s="22" t="s">
        <v>16</v>
      </c>
      <c r="G4" s="15">
        <v>43485</v>
      </c>
      <c r="H4" s="15">
        <v>43489</v>
      </c>
      <c r="I4" s="25">
        <v>183.12</v>
      </c>
      <c r="J4" s="25">
        <v>183.12</v>
      </c>
      <c r="K4" s="58" t="s">
        <v>263</v>
      </c>
      <c r="L4" s="59"/>
      <c r="M4" s="6"/>
      <c r="N4" s="6"/>
    </row>
    <row r="5" spans="1:14" ht="76.150000000000006" customHeight="1" x14ac:dyDescent="0.25">
      <c r="A5" s="6">
        <v>2019</v>
      </c>
      <c r="B5" s="6" t="s">
        <v>44</v>
      </c>
      <c r="C5" s="18" t="s">
        <v>287</v>
      </c>
      <c r="D5" s="18" t="s">
        <v>317</v>
      </c>
      <c r="E5" s="7" t="s">
        <v>48</v>
      </c>
      <c r="F5" s="22" t="s">
        <v>379</v>
      </c>
      <c r="G5" s="15">
        <v>43492</v>
      </c>
      <c r="H5" s="15">
        <v>43498</v>
      </c>
      <c r="I5" s="25">
        <v>104.16</v>
      </c>
      <c r="J5" s="25">
        <v>104.16</v>
      </c>
      <c r="K5" s="58" t="s">
        <v>288</v>
      </c>
      <c r="L5" s="59"/>
      <c r="M5" s="6"/>
      <c r="N5" s="6"/>
    </row>
    <row r="6" spans="1:14" ht="60" customHeight="1" x14ac:dyDescent="0.25">
      <c r="A6" s="6">
        <v>2019</v>
      </c>
      <c r="B6" s="6" t="s">
        <v>45</v>
      </c>
      <c r="C6" s="18" t="s">
        <v>279</v>
      </c>
      <c r="D6" s="18" t="s">
        <v>280</v>
      </c>
      <c r="E6" s="7" t="s">
        <v>49</v>
      </c>
      <c r="F6" s="6" t="s">
        <v>41</v>
      </c>
      <c r="G6" s="15">
        <v>43500</v>
      </c>
      <c r="H6" s="15">
        <v>43502</v>
      </c>
      <c r="I6" s="25">
        <v>94.08</v>
      </c>
      <c r="J6" s="25">
        <v>94.08</v>
      </c>
      <c r="K6" s="58" t="s">
        <v>289</v>
      </c>
      <c r="L6" s="59"/>
      <c r="M6" s="6"/>
      <c r="N6" s="6"/>
    </row>
    <row r="7" spans="1:14" ht="94.5" x14ac:dyDescent="0.25">
      <c r="A7" s="6">
        <v>2019</v>
      </c>
      <c r="B7" s="6" t="s">
        <v>46</v>
      </c>
      <c r="C7" s="18" t="s">
        <v>155</v>
      </c>
      <c r="D7" s="18" t="s">
        <v>284</v>
      </c>
      <c r="E7" s="7" t="s">
        <v>50</v>
      </c>
      <c r="F7" s="22" t="s">
        <v>382</v>
      </c>
      <c r="G7" s="15">
        <v>43521</v>
      </c>
      <c r="H7" s="15">
        <v>43532</v>
      </c>
      <c r="I7" s="25">
        <v>262.08</v>
      </c>
      <c r="J7" s="31">
        <v>262.08</v>
      </c>
      <c r="K7" s="58" t="s">
        <v>232</v>
      </c>
      <c r="L7" s="59"/>
      <c r="M7" s="6"/>
      <c r="N7" s="6"/>
    </row>
    <row r="8" spans="1:14" ht="60" customHeight="1" x14ac:dyDescent="0.25">
      <c r="A8" s="6">
        <v>2019</v>
      </c>
      <c r="B8" s="6" t="s">
        <v>47</v>
      </c>
      <c r="C8" s="18" t="s">
        <v>279</v>
      </c>
      <c r="D8" s="18" t="s">
        <v>277</v>
      </c>
      <c r="E8" s="7" t="s">
        <v>53</v>
      </c>
      <c r="F8" s="6" t="s">
        <v>41</v>
      </c>
      <c r="G8" s="15">
        <v>43523</v>
      </c>
      <c r="H8" s="15" t="s">
        <v>235</v>
      </c>
      <c r="I8" s="25">
        <v>78.400000000000006</v>
      </c>
      <c r="J8" s="25">
        <v>78.400000000000006</v>
      </c>
      <c r="K8" s="58" t="s">
        <v>290</v>
      </c>
      <c r="L8" s="59"/>
      <c r="M8" s="6"/>
      <c r="N8" s="6"/>
    </row>
    <row r="9" spans="1:14" ht="67.900000000000006" customHeight="1" x14ac:dyDescent="0.25">
      <c r="A9" s="6">
        <v>2019</v>
      </c>
      <c r="B9" s="6" t="s">
        <v>51</v>
      </c>
      <c r="C9" s="18" t="s">
        <v>208</v>
      </c>
      <c r="D9" s="18" t="s">
        <v>318</v>
      </c>
      <c r="E9" s="7" t="s">
        <v>58</v>
      </c>
      <c r="F9" s="6" t="s">
        <v>16</v>
      </c>
      <c r="G9" s="15">
        <v>43536</v>
      </c>
      <c r="H9" s="15">
        <v>43539</v>
      </c>
      <c r="I9" s="25">
        <v>219.52</v>
      </c>
      <c r="J9" s="25">
        <v>209.28</v>
      </c>
      <c r="K9" s="58" t="s">
        <v>263</v>
      </c>
      <c r="L9" s="59"/>
      <c r="M9" s="6"/>
      <c r="N9" s="6"/>
    </row>
    <row r="10" spans="1:14" ht="78.75" x14ac:dyDescent="0.25">
      <c r="A10" s="6">
        <v>2019</v>
      </c>
      <c r="B10" s="6" t="s">
        <v>52</v>
      </c>
      <c r="C10" s="18" t="s">
        <v>291</v>
      </c>
      <c r="D10" s="18" t="s">
        <v>310</v>
      </c>
      <c r="E10" s="6" t="s">
        <v>63</v>
      </c>
      <c r="F10" s="6" t="s">
        <v>41</v>
      </c>
      <c r="G10" s="15">
        <v>43543</v>
      </c>
      <c r="H10" s="15">
        <v>43546</v>
      </c>
      <c r="I10" s="25">
        <v>86.24</v>
      </c>
      <c r="J10" s="25">
        <v>86.24</v>
      </c>
      <c r="K10" s="58" t="s">
        <v>292</v>
      </c>
      <c r="L10" s="59"/>
      <c r="M10" s="6"/>
      <c r="N10" s="6"/>
    </row>
    <row r="11" spans="1:14" ht="60" customHeight="1" x14ac:dyDescent="0.25">
      <c r="A11" s="6">
        <v>2019</v>
      </c>
      <c r="B11" s="6" t="s">
        <v>54</v>
      </c>
      <c r="C11" s="18" t="s">
        <v>294</v>
      </c>
      <c r="D11" s="18" t="s">
        <v>277</v>
      </c>
      <c r="E11" s="6" t="s">
        <v>64</v>
      </c>
      <c r="F11" s="6" t="s">
        <v>55</v>
      </c>
      <c r="G11" s="15">
        <v>43557</v>
      </c>
      <c r="H11" s="15">
        <v>43560</v>
      </c>
      <c r="I11" s="24">
        <v>204.08</v>
      </c>
      <c r="J11" s="25">
        <v>204.08</v>
      </c>
      <c r="K11" s="58" t="s">
        <v>258</v>
      </c>
      <c r="L11" s="59"/>
      <c r="M11" s="6"/>
      <c r="N11" s="6"/>
    </row>
    <row r="12" spans="1:14" ht="60" customHeight="1" x14ac:dyDescent="0.25">
      <c r="A12" s="6">
        <v>2019</v>
      </c>
      <c r="B12" s="6" t="s">
        <v>54</v>
      </c>
      <c r="C12" s="18" t="s">
        <v>293</v>
      </c>
      <c r="D12" s="18" t="s">
        <v>321</v>
      </c>
      <c r="E12" s="6" t="s">
        <v>65</v>
      </c>
      <c r="F12" s="6" t="s">
        <v>55</v>
      </c>
      <c r="G12" s="15">
        <v>43557</v>
      </c>
      <c r="H12" s="15">
        <v>43566</v>
      </c>
      <c r="I12" s="37">
        <v>220.4</v>
      </c>
      <c r="J12" s="25">
        <v>220.4</v>
      </c>
      <c r="K12" s="58" t="s">
        <v>258</v>
      </c>
      <c r="L12" s="59"/>
      <c r="M12" s="6"/>
      <c r="N12" s="6"/>
    </row>
    <row r="13" spans="1:14" ht="60" customHeight="1" x14ac:dyDescent="0.25">
      <c r="A13" s="6">
        <v>2019</v>
      </c>
      <c r="B13" s="6" t="s">
        <v>56</v>
      </c>
      <c r="C13" s="18" t="s">
        <v>184</v>
      </c>
      <c r="D13" s="18" t="s">
        <v>284</v>
      </c>
      <c r="E13" s="6" t="s">
        <v>66</v>
      </c>
      <c r="F13" s="6" t="s">
        <v>57</v>
      </c>
      <c r="G13" s="15">
        <v>43576</v>
      </c>
      <c r="H13" s="15">
        <v>43589</v>
      </c>
      <c r="I13" s="24">
        <v>530</v>
      </c>
      <c r="J13" s="24">
        <v>530</v>
      </c>
      <c r="K13" s="58" t="s">
        <v>267</v>
      </c>
      <c r="L13" s="59"/>
      <c r="M13" s="6"/>
      <c r="N13" s="6"/>
    </row>
    <row r="14" spans="1:14" ht="60" customHeight="1" x14ac:dyDescent="0.25">
      <c r="A14" s="6">
        <v>2019</v>
      </c>
      <c r="B14" s="6" t="s">
        <v>68</v>
      </c>
      <c r="C14" s="22" t="s">
        <v>343</v>
      </c>
      <c r="D14" s="18" t="s">
        <v>311</v>
      </c>
      <c r="E14" s="6" t="s">
        <v>69</v>
      </c>
      <c r="F14" s="6" t="s">
        <v>70</v>
      </c>
      <c r="G14" s="15">
        <v>43586</v>
      </c>
      <c r="H14" s="15">
        <v>43600</v>
      </c>
      <c r="I14" s="24" t="s">
        <v>71</v>
      </c>
      <c r="J14" s="24" t="s">
        <v>71</v>
      </c>
      <c r="K14" s="6"/>
      <c r="L14" s="6"/>
      <c r="M14" s="6"/>
      <c r="N14" s="6"/>
    </row>
    <row r="15" spans="1:14" ht="60" customHeight="1" x14ac:dyDescent="0.25">
      <c r="A15" s="6">
        <v>2019</v>
      </c>
      <c r="B15" s="6" t="s">
        <v>59</v>
      </c>
      <c r="C15" s="18" t="s">
        <v>297</v>
      </c>
      <c r="D15" s="18" t="s">
        <v>313</v>
      </c>
      <c r="E15" s="6" t="s">
        <v>67</v>
      </c>
      <c r="F15" s="6" t="s">
        <v>41</v>
      </c>
      <c r="G15" s="15">
        <v>43591</v>
      </c>
      <c r="H15" s="15">
        <v>43594</v>
      </c>
      <c r="I15" s="24">
        <v>101.92</v>
      </c>
      <c r="J15" s="24">
        <v>101.92</v>
      </c>
      <c r="K15" s="58" t="s">
        <v>298</v>
      </c>
      <c r="L15" s="59"/>
      <c r="M15" s="6"/>
      <c r="N15" s="6"/>
    </row>
    <row r="16" spans="1:14" ht="60" customHeight="1" x14ac:dyDescent="0.25">
      <c r="A16" s="6">
        <v>2019</v>
      </c>
      <c r="B16" s="6" t="s">
        <v>60</v>
      </c>
      <c r="C16" s="18" t="s">
        <v>295</v>
      </c>
      <c r="D16" s="18" t="s">
        <v>277</v>
      </c>
      <c r="E16" s="6" t="s">
        <v>62</v>
      </c>
      <c r="F16" s="6" t="s">
        <v>61</v>
      </c>
      <c r="G16" s="15">
        <v>43590</v>
      </c>
      <c r="H16" s="15">
        <v>43594</v>
      </c>
      <c r="I16" s="24">
        <v>178.16</v>
      </c>
      <c r="J16" s="25">
        <v>157.19999999999999</v>
      </c>
      <c r="K16" s="58" t="s">
        <v>296</v>
      </c>
      <c r="L16" s="59"/>
      <c r="M16" s="6"/>
      <c r="N16" s="6"/>
    </row>
    <row r="17" spans="1:14" ht="60" customHeight="1" x14ac:dyDescent="0.25">
      <c r="A17" s="6">
        <v>2019</v>
      </c>
      <c r="B17" s="6" t="s">
        <v>72</v>
      </c>
      <c r="C17" s="18" t="s">
        <v>257</v>
      </c>
      <c r="D17" s="18" t="s">
        <v>274</v>
      </c>
      <c r="E17" s="7" t="s">
        <v>73</v>
      </c>
      <c r="F17" s="22" t="s">
        <v>134</v>
      </c>
      <c r="G17" s="15">
        <v>43654</v>
      </c>
      <c r="H17" s="15">
        <v>43658</v>
      </c>
      <c r="I17" s="24">
        <v>87.08</v>
      </c>
      <c r="J17" s="26"/>
      <c r="K17" s="58" t="s">
        <v>258</v>
      </c>
      <c r="L17" s="59"/>
      <c r="M17" s="6"/>
      <c r="N17" s="6"/>
    </row>
    <row r="18" spans="1:14" ht="60" customHeight="1" x14ac:dyDescent="0.25">
      <c r="A18" s="6">
        <v>2019</v>
      </c>
      <c r="B18" s="6" t="s">
        <v>72</v>
      </c>
      <c r="C18" s="18" t="s">
        <v>257</v>
      </c>
      <c r="D18" s="18" t="s">
        <v>319</v>
      </c>
      <c r="E18" s="7" t="s">
        <v>76</v>
      </c>
      <c r="F18" s="22" t="s">
        <v>134</v>
      </c>
      <c r="G18" s="15">
        <v>43654</v>
      </c>
      <c r="H18" s="15">
        <v>43658</v>
      </c>
      <c r="I18" s="25">
        <v>87.04</v>
      </c>
      <c r="J18" s="25">
        <v>70.72</v>
      </c>
      <c r="K18" s="58" t="s">
        <v>258</v>
      </c>
      <c r="L18" s="59"/>
      <c r="M18" s="6"/>
      <c r="N18" s="6"/>
    </row>
    <row r="19" spans="1:14" ht="60" customHeight="1" x14ac:dyDescent="0.25">
      <c r="A19" s="6">
        <v>2019</v>
      </c>
      <c r="B19" s="6" t="s">
        <v>74</v>
      </c>
      <c r="C19" s="18" t="s">
        <v>184</v>
      </c>
      <c r="D19" s="18" t="s">
        <v>322</v>
      </c>
      <c r="E19" s="6" t="s">
        <v>75</v>
      </c>
      <c r="F19" s="22" t="s">
        <v>34</v>
      </c>
      <c r="G19" s="15">
        <v>43677</v>
      </c>
      <c r="H19" s="15">
        <v>43680</v>
      </c>
      <c r="I19" s="25">
        <v>115.92</v>
      </c>
      <c r="J19" s="25" t="s">
        <v>81</v>
      </c>
      <c r="K19" s="58" t="s">
        <v>267</v>
      </c>
      <c r="L19" s="59"/>
      <c r="M19" s="6"/>
      <c r="N19" s="6"/>
    </row>
    <row r="20" spans="1:14" ht="78.75" x14ac:dyDescent="0.25">
      <c r="A20" s="6">
        <v>2019</v>
      </c>
      <c r="B20" s="6" t="s">
        <v>77</v>
      </c>
      <c r="C20" s="18" t="s">
        <v>301</v>
      </c>
      <c r="D20" s="18" t="s">
        <v>284</v>
      </c>
      <c r="E20" s="6" t="s">
        <v>78</v>
      </c>
      <c r="F20" s="22" t="s">
        <v>381</v>
      </c>
      <c r="G20" s="15">
        <v>43694</v>
      </c>
      <c r="H20" s="15">
        <v>43701</v>
      </c>
      <c r="I20" s="25">
        <v>147.68</v>
      </c>
      <c r="J20" s="25">
        <v>147.68</v>
      </c>
      <c r="K20" s="58" t="s">
        <v>267</v>
      </c>
      <c r="L20" s="59"/>
      <c r="M20" s="6"/>
      <c r="N20" s="6"/>
    </row>
    <row r="21" spans="1:14" ht="157.5" x14ac:dyDescent="0.25">
      <c r="A21" s="6">
        <v>2019</v>
      </c>
      <c r="B21" s="6" t="s">
        <v>79</v>
      </c>
      <c r="C21" s="18" t="s">
        <v>303</v>
      </c>
      <c r="D21" s="18" t="s">
        <v>261</v>
      </c>
      <c r="E21" s="6" t="s">
        <v>80</v>
      </c>
      <c r="F21" s="22" t="s">
        <v>10</v>
      </c>
      <c r="G21" s="15">
        <v>43718</v>
      </c>
      <c r="H21" s="15">
        <v>43721</v>
      </c>
      <c r="I21" s="25">
        <v>228.76</v>
      </c>
      <c r="J21" s="25">
        <v>228.76</v>
      </c>
      <c r="K21" s="58" t="s">
        <v>304</v>
      </c>
      <c r="L21" s="59"/>
      <c r="M21" s="6"/>
      <c r="N21" s="6"/>
    </row>
    <row r="22" spans="1:14" ht="60" customHeight="1" x14ac:dyDescent="0.25">
      <c r="A22" s="6">
        <v>2019</v>
      </c>
      <c r="B22" s="6" t="s">
        <v>85</v>
      </c>
      <c r="C22" s="18" t="s">
        <v>299</v>
      </c>
      <c r="D22" s="18" t="s">
        <v>310</v>
      </c>
      <c r="E22" s="7" t="s">
        <v>86</v>
      </c>
      <c r="F22" s="22" t="s">
        <v>380</v>
      </c>
      <c r="G22" s="15">
        <v>43711</v>
      </c>
      <c r="H22" s="15">
        <v>43714</v>
      </c>
      <c r="I22" s="25">
        <v>91</v>
      </c>
      <c r="J22" s="25">
        <v>91</v>
      </c>
      <c r="K22" s="58" t="s">
        <v>300</v>
      </c>
      <c r="L22" s="59"/>
      <c r="M22" s="6"/>
      <c r="N22" s="6"/>
    </row>
    <row r="23" spans="1:14" ht="78.75" x14ac:dyDescent="0.25">
      <c r="A23" s="6">
        <v>2019</v>
      </c>
      <c r="B23" s="6" t="s">
        <v>88</v>
      </c>
      <c r="C23" s="18" t="s">
        <v>155</v>
      </c>
      <c r="D23" s="18" t="s">
        <v>314</v>
      </c>
      <c r="E23" s="6" t="s">
        <v>89</v>
      </c>
      <c r="F23" s="22" t="s">
        <v>379</v>
      </c>
      <c r="G23" s="15">
        <v>43714</v>
      </c>
      <c r="H23" s="15">
        <v>43719</v>
      </c>
      <c r="I23" s="25">
        <v>85.2</v>
      </c>
      <c r="J23" s="25">
        <v>85.2</v>
      </c>
      <c r="K23" s="58" t="s">
        <v>232</v>
      </c>
      <c r="L23" s="59"/>
      <c r="M23" s="6"/>
      <c r="N23" s="6"/>
    </row>
    <row r="24" spans="1:14" ht="60" customHeight="1" x14ac:dyDescent="0.25">
      <c r="A24" s="6">
        <v>2019</v>
      </c>
      <c r="B24" s="6" t="s">
        <v>82</v>
      </c>
      <c r="C24" s="18" t="s">
        <v>305</v>
      </c>
      <c r="D24" s="18" t="s">
        <v>312</v>
      </c>
      <c r="E24" s="7" t="s">
        <v>90</v>
      </c>
      <c r="F24" s="22" t="s">
        <v>10</v>
      </c>
      <c r="G24" s="15">
        <v>43731</v>
      </c>
      <c r="H24" s="15">
        <v>43735</v>
      </c>
      <c r="I24" s="25">
        <v>180.6</v>
      </c>
      <c r="J24" s="25">
        <v>180.6</v>
      </c>
      <c r="K24" s="58" t="s">
        <v>306</v>
      </c>
      <c r="L24" s="59"/>
      <c r="M24" s="6"/>
      <c r="N24" s="6"/>
    </row>
    <row r="25" spans="1:14" ht="60" customHeight="1" x14ac:dyDescent="0.25">
      <c r="A25" s="6">
        <v>2019</v>
      </c>
      <c r="B25" s="6" t="s">
        <v>84</v>
      </c>
      <c r="C25" s="18" t="s">
        <v>302</v>
      </c>
      <c r="D25" s="18" t="s">
        <v>323</v>
      </c>
      <c r="E25" s="7" t="s">
        <v>87</v>
      </c>
      <c r="F25" s="22" t="s">
        <v>123</v>
      </c>
      <c r="G25" s="15">
        <v>43373</v>
      </c>
      <c r="H25" s="15">
        <v>43742</v>
      </c>
      <c r="I25" s="26"/>
      <c r="J25" s="25">
        <v>93.6</v>
      </c>
      <c r="K25" s="58" t="s">
        <v>307</v>
      </c>
      <c r="L25" s="59"/>
      <c r="M25" s="6"/>
      <c r="N25" s="6"/>
    </row>
    <row r="26" spans="1:14" ht="78.75" x14ac:dyDescent="0.25">
      <c r="A26" s="6">
        <v>2019</v>
      </c>
      <c r="B26" s="6" t="s">
        <v>83</v>
      </c>
      <c r="C26" s="18" t="s">
        <v>324</v>
      </c>
      <c r="D26" s="18" t="s">
        <v>309</v>
      </c>
      <c r="E26" s="19" t="s">
        <v>308</v>
      </c>
      <c r="F26" s="22" t="s">
        <v>378</v>
      </c>
      <c r="G26" s="15">
        <v>43743</v>
      </c>
      <c r="H26" s="15">
        <v>43750</v>
      </c>
      <c r="I26" s="25">
        <v>154.80000000000001</v>
      </c>
      <c r="J26" s="25">
        <v>154.80000000000001</v>
      </c>
      <c r="K26" s="58" t="s">
        <v>325</v>
      </c>
      <c r="L26" s="59"/>
      <c r="M26" s="6"/>
      <c r="N26" s="6"/>
    </row>
    <row r="27" spans="1:14" ht="141.75" x14ac:dyDescent="0.25">
      <c r="A27" s="6">
        <v>2019</v>
      </c>
      <c r="B27" s="6" t="s">
        <v>91</v>
      </c>
      <c r="C27" s="18" t="s">
        <v>279</v>
      </c>
      <c r="D27" s="18" t="s">
        <v>277</v>
      </c>
      <c r="E27" s="6" t="s">
        <v>92</v>
      </c>
      <c r="F27" s="22" t="s">
        <v>41</v>
      </c>
      <c r="G27" s="15">
        <v>43751</v>
      </c>
      <c r="H27" s="15">
        <v>43755</v>
      </c>
      <c r="I27" s="25">
        <v>119.04</v>
      </c>
      <c r="J27" s="25">
        <v>119.04</v>
      </c>
      <c r="K27" s="58" t="s">
        <v>290</v>
      </c>
      <c r="L27" s="59"/>
      <c r="M27" s="6"/>
      <c r="N27" s="6"/>
    </row>
    <row r="28" spans="1:14" ht="60" customHeight="1" x14ac:dyDescent="0.25">
      <c r="A28" s="6">
        <v>2019</v>
      </c>
      <c r="B28" s="6" t="s">
        <v>93</v>
      </c>
      <c r="C28" s="18" t="s">
        <v>326</v>
      </c>
      <c r="D28" s="18" t="s">
        <v>315</v>
      </c>
      <c r="E28" s="6" t="s">
        <v>94</v>
      </c>
      <c r="F28" s="22" t="s">
        <v>377</v>
      </c>
      <c r="G28" s="15">
        <v>43762</v>
      </c>
      <c r="H28" s="15">
        <v>43763</v>
      </c>
      <c r="I28" s="38">
        <v>307.60000000000002</v>
      </c>
      <c r="J28" s="25">
        <v>307.60000000000002</v>
      </c>
      <c r="K28" s="58" t="s">
        <v>327</v>
      </c>
      <c r="L28" s="59"/>
      <c r="M28" s="6"/>
      <c r="N28" s="6"/>
    </row>
    <row r="29" spans="1:14" ht="60" customHeight="1" x14ac:dyDescent="0.25">
      <c r="A29" s="6">
        <v>2019</v>
      </c>
      <c r="B29" s="6" t="s">
        <v>95</v>
      </c>
      <c r="C29" s="22" t="s">
        <v>204</v>
      </c>
      <c r="D29" s="22" t="s">
        <v>344</v>
      </c>
      <c r="E29" s="6" t="s">
        <v>96</v>
      </c>
      <c r="F29" s="22" t="s">
        <v>268</v>
      </c>
      <c r="G29" s="15">
        <v>43808</v>
      </c>
      <c r="H29" s="15">
        <v>43811</v>
      </c>
      <c r="I29" s="31">
        <v>1565</v>
      </c>
      <c r="J29" s="26"/>
      <c r="K29" s="8"/>
      <c r="L29" s="8"/>
      <c r="M29" s="6"/>
      <c r="N29" s="6"/>
    </row>
    <row r="30" spans="1:14" ht="60" customHeight="1" x14ac:dyDescent="0.25">
      <c r="A30" s="6">
        <v>2019</v>
      </c>
      <c r="B30" s="6" t="s">
        <v>97</v>
      </c>
      <c r="C30" s="18" t="s">
        <v>269</v>
      </c>
      <c r="D30" s="18" t="s">
        <v>277</v>
      </c>
      <c r="E30" s="18" t="s">
        <v>328</v>
      </c>
      <c r="F30" s="6" t="s">
        <v>57</v>
      </c>
      <c r="G30" s="15">
        <v>43778</v>
      </c>
      <c r="H30" s="15">
        <v>43787</v>
      </c>
      <c r="I30" s="37">
        <v>383.52</v>
      </c>
      <c r="J30" s="37">
        <v>383.52</v>
      </c>
      <c r="K30" s="58" t="s">
        <v>306</v>
      </c>
      <c r="L30" s="59"/>
      <c r="M30" s="6"/>
      <c r="N30" s="6"/>
    </row>
    <row r="31" spans="1:14" ht="60" customHeight="1" x14ac:dyDescent="0.25">
      <c r="H31" s="22" t="s">
        <v>333</v>
      </c>
      <c r="I31" s="24">
        <f>SUM(I5:I30)</f>
        <v>5632.2799999999988</v>
      </c>
      <c r="J31" s="24">
        <f>SUM(J5:J30)</f>
        <v>3910.3599999999997</v>
      </c>
    </row>
  </sheetData>
  <mergeCells count="30">
    <mergeCell ref="K4:L4"/>
    <mergeCell ref="K5:L5"/>
    <mergeCell ref="K6:L6"/>
    <mergeCell ref="K7:L7"/>
    <mergeCell ref="A1:N1"/>
    <mergeCell ref="B2:F2"/>
    <mergeCell ref="G2:H2"/>
    <mergeCell ref="I2:L2"/>
    <mergeCell ref="M2:N2"/>
    <mergeCell ref="K20:L20"/>
    <mergeCell ref="K8:L8"/>
    <mergeCell ref="K9:L9"/>
    <mergeCell ref="K10:L10"/>
    <mergeCell ref="K11:L11"/>
    <mergeCell ref="K12:L12"/>
    <mergeCell ref="K13:L13"/>
    <mergeCell ref="K15:L15"/>
    <mergeCell ref="K16:L16"/>
    <mergeCell ref="K17:L17"/>
    <mergeCell ref="K18:L18"/>
    <mergeCell ref="K19:L19"/>
    <mergeCell ref="K27:L27"/>
    <mergeCell ref="K28:L28"/>
    <mergeCell ref="K30:L30"/>
    <mergeCell ref="K21:L21"/>
    <mergeCell ref="K22:L22"/>
    <mergeCell ref="K23:L23"/>
    <mergeCell ref="K24:L24"/>
    <mergeCell ref="K25:L25"/>
    <mergeCell ref="K26:L26"/>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E7C0-8EB4-EF4F-9582-550E8BA83E18}">
  <dimension ref="A1:N15"/>
  <sheetViews>
    <sheetView zoomScale="80" zoomScaleNormal="80" workbookViewId="0">
      <pane ySplit="3" topLeftCell="A4" activePane="bottomLeft" state="frozen"/>
      <selection pane="bottomLeft" activeCell="F4" sqref="F4:F7"/>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43.42578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ht="60" customHeight="1" x14ac:dyDescent="0.25">
      <c r="A4" s="6">
        <v>2020</v>
      </c>
      <c r="B4" s="6" t="s">
        <v>98</v>
      </c>
      <c r="C4" s="18" t="s">
        <v>208</v>
      </c>
      <c r="D4" s="18" t="s">
        <v>280</v>
      </c>
      <c r="E4" s="6" t="s">
        <v>99</v>
      </c>
      <c r="F4" s="6" t="s">
        <v>100</v>
      </c>
      <c r="G4" s="15">
        <v>43856</v>
      </c>
      <c r="H4" s="15">
        <v>43862</v>
      </c>
      <c r="I4" s="24">
        <v>209</v>
      </c>
      <c r="J4" s="24">
        <v>209</v>
      </c>
      <c r="K4" s="58" t="s">
        <v>263</v>
      </c>
      <c r="L4" s="59"/>
      <c r="M4" s="6"/>
      <c r="N4" s="6"/>
    </row>
    <row r="5" spans="1:14" ht="60" customHeight="1" x14ac:dyDescent="0.25">
      <c r="A5" s="6">
        <v>2020</v>
      </c>
      <c r="B5" s="6" t="s">
        <v>101</v>
      </c>
      <c r="C5" s="18" t="s">
        <v>208</v>
      </c>
      <c r="D5" s="18" t="s">
        <v>277</v>
      </c>
      <c r="E5" s="6"/>
      <c r="F5" s="6" t="s">
        <v>16</v>
      </c>
      <c r="G5" s="15">
        <v>43856</v>
      </c>
      <c r="H5" s="15">
        <v>43862</v>
      </c>
      <c r="I5" s="26"/>
      <c r="J5" s="25">
        <v>187</v>
      </c>
      <c r="K5" s="58" t="s">
        <v>263</v>
      </c>
      <c r="L5" s="59"/>
      <c r="M5" s="6"/>
      <c r="N5" s="6"/>
    </row>
    <row r="6" spans="1:14" ht="60" customHeight="1" x14ac:dyDescent="0.25">
      <c r="A6" s="6">
        <v>2020</v>
      </c>
      <c r="B6" s="6" t="s">
        <v>102</v>
      </c>
      <c r="C6" s="22" t="s">
        <v>346</v>
      </c>
      <c r="D6" s="18" t="s">
        <v>314</v>
      </c>
      <c r="E6" s="6" t="s">
        <v>103</v>
      </c>
      <c r="F6" s="6" t="s">
        <v>104</v>
      </c>
      <c r="G6" s="15">
        <v>43877</v>
      </c>
      <c r="H6" s="15">
        <v>43884</v>
      </c>
      <c r="I6" s="26"/>
      <c r="J6" s="24">
        <v>146.12</v>
      </c>
      <c r="K6" s="67" t="s">
        <v>345</v>
      </c>
      <c r="L6" s="59"/>
      <c r="M6" s="6"/>
      <c r="N6" s="6"/>
    </row>
    <row r="7" spans="1:14" ht="60" customHeight="1" x14ac:dyDescent="0.25">
      <c r="A7" s="6">
        <v>2020</v>
      </c>
      <c r="B7" s="6" t="s">
        <v>98</v>
      </c>
      <c r="C7" s="18" t="s">
        <v>208</v>
      </c>
      <c r="D7" s="18" t="s">
        <v>329</v>
      </c>
      <c r="E7" s="6" t="s">
        <v>105</v>
      </c>
      <c r="F7" s="6" t="s">
        <v>16</v>
      </c>
      <c r="G7" s="15">
        <v>44587</v>
      </c>
      <c r="H7" s="15">
        <v>43862</v>
      </c>
      <c r="I7" s="25">
        <v>1050</v>
      </c>
      <c r="J7" s="25">
        <v>1050</v>
      </c>
      <c r="K7" s="67" t="s">
        <v>347</v>
      </c>
      <c r="L7" s="59"/>
      <c r="M7" s="6"/>
      <c r="N7" s="6"/>
    </row>
    <row r="8" spans="1:14" ht="63" x14ac:dyDescent="0.25">
      <c r="A8" s="6">
        <v>2020</v>
      </c>
      <c r="B8" s="2" t="s">
        <v>106</v>
      </c>
      <c r="C8" s="2" t="s">
        <v>107</v>
      </c>
      <c r="D8" s="2" t="s">
        <v>314</v>
      </c>
      <c r="E8" s="51" t="s">
        <v>154</v>
      </c>
      <c r="F8" s="51"/>
      <c r="G8" s="61">
        <v>44007</v>
      </c>
      <c r="H8" s="61"/>
      <c r="I8" s="62" t="s">
        <v>154</v>
      </c>
      <c r="J8" s="63"/>
      <c r="K8" s="63"/>
      <c r="L8" s="64"/>
      <c r="M8" s="2" t="s">
        <v>157</v>
      </c>
      <c r="N8" s="2" t="s">
        <v>158</v>
      </c>
    </row>
    <row r="9" spans="1:14" ht="94.5" x14ac:dyDescent="0.25">
      <c r="A9" s="6">
        <v>2020</v>
      </c>
      <c r="B9" s="9" t="s">
        <v>106</v>
      </c>
      <c r="C9" s="9" t="s">
        <v>107</v>
      </c>
      <c r="D9" s="9" t="s">
        <v>314</v>
      </c>
      <c r="E9" s="51" t="s">
        <v>154</v>
      </c>
      <c r="F9" s="51"/>
      <c r="G9" s="61">
        <v>44111</v>
      </c>
      <c r="H9" s="61"/>
      <c r="I9" s="62" t="s">
        <v>154</v>
      </c>
      <c r="J9" s="63"/>
      <c r="K9" s="63"/>
      <c r="L9" s="64"/>
      <c r="M9" s="9" t="s">
        <v>159</v>
      </c>
      <c r="N9" s="9" t="s">
        <v>160</v>
      </c>
    </row>
    <row r="10" spans="1:14" ht="15.75" x14ac:dyDescent="0.25">
      <c r="A10" s="6">
        <v>2020</v>
      </c>
      <c r="B10" s="2" t="s">
        <v>152</v>
      </c>
      <c r="C10" s="2" t="s">
        <v>155</v>
      </c>
      <c r="D10" s="2" t="s">
        <v>153</v>
      </c>
      <c r="E10" s="51" t="s">
        <v>154</v>
      </c>
      <c r="F10" s="51"/>
      <c r="G10" s="66" t="s">
        <v>156</v>
      </c>
      <c r="H10" s="66"/>
      <c r="I10" s="62" t="s">
        <v>154</v>
      </c>
      <c r="J10" s="63"/>
      <c r="K10" s="63"/>
      <c r="L10" s="64"/>
      <c r="M10" s="6"/>
      <c r="N10" s="6"/>
    </row>
    <row r="11" spans="1:14" ht="94.5" x14ac:dyDescent="0.25">
      <c r="A11" s="6">
        <v>2020</v>
      </c>
      <c r="B11" s="2" t="s">
        <v>177</v>
      </c>
      <c r="C11" s="2" t="s">
        <v>181</v>
      </c>
      <c r="D11" s="2" t="s">
        <v>322</v>
      </c>
      <c r="E11" s="51" t="s">
        <v>154</v>
      </c>
      <c r="F11" s="51"/>
      <c r="G11" s="65" t="s">
        <v>185</v>
      </c>
      <c r="H11" s="65"/>
      <c r="I11" s="62" t="s">
        <v>154</v>
      </c>
      <c r="J11" s="63"/>
      <c r="K11" s="63"/>
      <c r="L11" s="64"/>
      <c r="M11" s="10" t="s">
        <v>187</v>
      </c>
      <c r="N11" s="6"/>
    </row>
    <row r="12" spans="1:14" ht="63" x14ac:dyDescent="0.25">
      <c r="A12" s="6">
        <v>2020</v>
      </c>
      <c r="B12" s="2" t="s">
        <v>205</v>
      </c>
      <c r="C12" s="2" t="s">
        <v>181</v>
      </c>
      <c r="D12" s="9" t="s">
        <v>261</v>
      </c>
      <c r="E12" s="51" t="s">
        <v>154</v>
      </c>
      <c r="F12" s="51"/>
      <c r="G12" s="65" t="s">
        <v>194</v>
      </c>
      <c r="H12" s="65"/>
      <c r="I12" s="62" t="s">
        <v>154</v>
      </c>
      <c r="J12" s="63"/>
      <c r="K12" s="63"/>
      <c r="L12" s="64"/>
      <c r="M12" s="10" t="s">
        <v>187</v>
      </c>
      <c r="N12" s="6"/>
    </row>
    <row r="13" spans="1:14" ht="63" x14ac:dyDescent="0.25">
      <c r="A13" s="6">
        <v>2020</v>
      </c>
      <c r="B13" s="2" t="s">
        <v>203</v>
      </c>
      <c r="C13" s="1" t="s">
        <v>204</v>
      </c>
      <c r="D13" s="20" t="s">
        <v>330</v>
      </c>
      <c r="E13" s="51" t="s">
        <v>154</v>
      </c>
      <c r="F13" s="51"/>
      <c r="G13" s="61">
        <v>44176</v>
      </c>
      <c r="H13" s="61"/>
      <c r="I13" s="62" t="s">
        <v>154</v>
      </c>
      <c r="J13" s="63"/>
      <c r="K13" s="63"/>
      <c r="L13" s="64"/>
      <c r="M13" s="10"/>
      <c r="N13" s="6"/>
    </row>
    <row r="14" spans="1:14" ht="60" customHeight="1" x14ac:dyDescent="0.25">
      <c r="A14" s="6">
        <v>2020</v>
      </c>
      <c r="B14" s="1" t="s">
        <v>206</v>
      </c>
      <c r="C14" s="1" t="s">
        <v>279</v>
      </c>
      <c r="D14" s="20" t="s">
        <v>330</v>
      </c>
      <c r="E14" s="51" t="s">
        <v>154</v>
      </c>
      <c r="F14" s="51"/>
      <c r="G14" s="61">
        <v>44177</v>
      </c>
      <c r="H14" s="61"/>
      <c r="I14" s="62" t="s">
        <v>154</v>
      </c>
      <c r="J14" s="63"/>
      <c r="K14" s="63"/>
      <c r="L14" s="64"/>
      <c r="M14" s="10"/>
      <c r="N14" s="6"/>
    </row>
    <row r="15" spans="1:14" ht="60" customHeight="1" x14ac:dyDescent="0.25">
      <c r="G15" s="60" t="s">
        <v>333</v>
      </c>
      <c r="H15" s="60"/>
      <c r="I15" s="32">
        <f>SUM(I4:I7)</f>
        <v>1259</v>
      </c>
      <c r="J15" s="32">
        <f>SUM(J4:J7)</f>
        <v>1592.12</v>
      </c>
    </row>
  </sheetData>
  <mergeCells count="31">
    <mergeCell ref="A1:N1"/>
    <mergeCell ref="B2:F2"/>
    <mergeCell ref="G2:H2"/>
    <mergeCell ref="I2:L2"/>
    <mergeCell ref="M2:N2"/>
    <mergeCell ref="K4:L4"/>
    <mergeCell ref="K5:L5"/>
    <mergeCell ref="E8:F8"/>
    <mergeCell ref="G8:H8"/>
    <mergeCell ref="I8:L8"/>
    <mergeCell ref="K6:L6"/>
    <mergeCell ref="K7:L7"/>
    <mergeCell ref="E9:F9"/>
    <mergeCell ref="G9:H9"/>
    <mergeCell ref="I9:L9"/>
    <mergeCell ref="E10:F10"/>
    <mergeCell ref="G10:H10"/>
    <mergeCell ref="I10:L10"/>
    <mergeCell ref="E11:F11"/>
    <mergeCell ref="G11:H11"/>
    <mergeCell ref="I11:L11"/>
    <mergeCell ref="E12:F12"/>
    <mergeCell ref="G12:H12"/>
    <mergeCell ref="I12:L12"/>
    <mergeCell ref="G15:H15"/>
    <mergeCell ref="E13:F13"/>
    <mergeCell ref="G13:H13"/>
    <mergeCell ref="I13:L13"/>
    <mergeCell ref="E14:F14"/>
    <mergeCell ref="G14:H14"/>
    <mergeCell ref="I14:L14"/>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8746-6931-DA45-971B-31736C34B0DC}">
  <dimension ref="A1:N22"/>
  <sheetViews>
    <sheetView zoomScale="80" zoomScaleNormal="80" workbookViewId="0">
      <pane ySplit="3" topLeftCell="A18" activePane="bottomLeft" state="frozen"/>
      <selection pane="bottomLeft" activeCell="F22" sqref="F22"/>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43.42578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ht="60" customHeight="1" x14ac:dyDescent="0.25">
      <c r="A4" s="3">
        <v>2021</v>
      </c>
      <c r="B4" s="3" t="s">
        <v>207</v>
      </c>
      <c r="C4" s="3" t="s">
        <v>208</v>
      </c>
      <c r="D4" s="20" t="s">
        <v>331</v>
      </c>
      <c r="E4" s="51" t="s">
        <v>154</v>
      </c>
      <c r="F4" s="51"/>
      <c r="G4" s="15">
        <v>44250</v>
      </c>
      <c r="H4" s="15">
        <v>44252</v>
      </c>
      <c r="I4" s="62" t="s">
        <v>154</v>
      </c>
      <c r="J4" s="63"/>
      <c r="K4" s="63"/>
      <c r="L4" s="64"/>
      <c r="M4" s="10"/>
      <c r="N4" s="6"/>
    </row>
    <row r="5" spans="1:14" ht="94.5" x14ac:dyDescent="0.25">
      <c r="A5" s="3">
        <v>2021</v>
      </c>
      <c r="B5" s="3" t="s">
        <v>209</v>
      </c>
      <c r="C5" s="3" t="s">
        <v>210</v>
      </c>
      <c r="D5" s="20" t="s">
        <v>331</v>
      </c>
      <c r="E5" s="51" t="s">
        <v>154</v>
      </c>
      <c r="F5" s="51"/>
      <c r="G5" s="61">
        <v>44253</v>
      </c>
      <c r="H5" s="61"/>
      <c r="I5" s="62" t="s">
        <v>154</v>
      </c>
      <c r="J5" s="63"/>
      <c r="K5" s="63"/>
      <c r="L5" s="64"/>
      <c r="M5" s="10"/>
      <c r="N5" s="6"/>
    </row>
    <row r="6" spans="1:14" ht="126" x14ac:dyDescent="0.25">
      <c r="A6" s="3">
        <v>2021</v>
      </c>
      <c r="B6" s="3" t="s">
        <v>211</v>
      </c>
      <c r="C6" s="3" t="s">
        <v>212</v>
      </c>
      <c r="D6" s="20" t="s">
        <v>331</v>
      </c>
      <c r="E6" s="51" t="s">
        <v>154</v>
      </c>
      <c r="F6" s="51"/>
      <c r="G6" s="61">
        <v>44265</v>
      </c>
      <c r="H6" s="61"/>
      <c r="I6" s="62" t="s">
        <v>154</v>
      </c>
      <c r="J6" s="63"/>
      <c r="K6" s="63"/>
      <c r="L6" s="64"/>
      <c r="M6" s="10"/>
      <c r="N6" s="6"/>
    </row>
    <row r="7" spans="1:14" ht="60" customHeight="1" x14ac:dyDescent="0.25">
      <c r="A7" s="3">
        <v>2021</v>
      </c>
      <c r="B7" s="3" t="s">
        <v>213</v>
      </c>
      <c r="C7" s="3" t="s">
        <v>214</v>
      </c>
      <c r="D7" s="20" t="s">
        <v>331</v>
      </c>
      <c r="E7" s="51" t="s">
        <v>154</v>
      </c>
      <c r="F7" s="51"/>
      <c r="G7" s="15">
        <v>44270</v>
      </c>
      <c r="H7" s="15">
        <v>44281</v>
      </c>
      <c r="I7" s="62" t="s">
        <v>154</v>
      </c>
      <c r="J7" s="63"/>
      <c r="K7" s="63"/>
      <c r="L7" s="64"/>
      <c r="M7" s="10"/>
      <c r="N7" s="6"/>
    </row>
    <row r="8" spans="1:14" ht="60" customHeight="1" x14ac:dyDescent="0.25">
      <c r="A8" s="3">
        <v>2021</v>
      </c>
      <c r="B8" s="3" t="s">
        <v>215</v>
      </c>
      <c r="C8" s="3" t="s">
        <v>216</v>
      </c>
      <c r="D8" s="20" t="s">
        <v>331</v>
      </c>
      <c r="E8" s="51" t="s">
        <v>154</v>
      </c>
      <c r="F8" s="51"/>
      <c r="G8" s="61">
        <v>44279</v>
      </c>
      <c r="H8" s="61"/>
      <c r="I8" s="62" t="s">
        <v>154</v>
      </c>
      <c r="J8" s="63"/>
      <c r="K8" s="63"/>
      <c r="L8" s="64"/>
      <c r="M8" s="10"/>
      <c r="N8" s="6"/>
    </row>
    <row r="9" spans="1:14" ht="60" customHeight="1" x14ac:dyDescent="0.25">
      <c r="A9" s="3">
        <v>2021</v>
      </c>
      <c r="B9" s="3" t="s">
        <v>217</v>
      </c>
      <c r="C9" s="3" t="s">
        <v>218</v>
      </c>
      <c r="D9" s="20" t="s">
        <v>331</v>
      </c>
      <c r="E9" s="51" t="s">
        <v>154</v>
      </c>
      <c r="F9" s="51"/>
      <c r="G9" s="15">
        <v>44284</v>
      </c>
      <c r="H9" s="15">
        <v>44286</v>
      </c>
      <c r="I9" s="62" t="s">
        <v>154</v>
      </c>
      <c r="J9" s="63"/>
      <c r="K9" s="63"/>
      <c r="L9" s="64"/>
      <c r="M9" s="10"/>
      <c r="N9" s="6"/>
    </row>
    <row r="10" spans="1:14" ht="60" customHeight="1" x14ac:dyDescent="0.25">
      <c r="A10" s="3">
        <v>2021</v>
      </c>
      <c r="B10" s="3" t="s">
        <v>219</v>
      </c>
      <c r="C10" s="1" t="s">
        <v>279</v>
      </c>
      <c r="D10" s="20" t="s">
        <v>331</v>
      </c>
      <c r="E10" s="51" t="s">
        <v>154</v>
      </c>
      <c r="F10" s="51"/>
      <c r="G10" s="61">
        <v>44301</v>
      </c>
      <c r="H10" s="61"/>
      <c r="I10" s="62" t="s">
        <v>154</v>
      </c>
      <c r="J10" s="63"/>
      <c r="K10" s="63"/>
      <c r="L10" s="64"/>
      <c r="M10" s="10"/>
      <c r="N10" s="6"/>
    </row>
    <row r="11" spans="1:14" ht="60" customHeight="1" x14ac:dyDescent="0.25">
      <c r="A11" s="6"/>
      <c r="B11" s="2" t="s">
        <v>178</v>
      </c>
      <c r="C11" s="2" t="s">
        <v>182</v>
      </c>
      <c r="D11" s="2" t="s">
        <v>284</v>
      </c>
      <c r="E11" s="51" t="s">
        <v>154</v>
      </c>
      <c r="F11" s="51"/>
      <c r="G11" s="61">
        <v>44343</v>
      </c>
      <c r="H11" s="61"/>
      <c r="I11" s="62" t="s">
        <v>154</v>
      </c>
      <c r="J11" s="63"/>
      <c r="K11" s="63"/>
      <c r="L11" s="64"/>
      <c r="M11" s="6"/>
      <c r="N11" s="6"/>
    </row>
    <row r="12" spans="1:14" ht="60" customHeight="1" x14ac:dyDescent="0.25">
      <c r="A12" s="3">
        <v>2021</v>
      </c>
      <c r="B12" s="3" t="s">
        <v>219</v>
      </c>
      <c r="C12" s="1" t="s">
        <v>279</v>
      </c>
      <c r="D12" s="20" t="s">
        <v>331</v>
      </c>
      <c r="E12" s="51" t="s">
        <v>154</v>
      </c>
      <c r="F12" s="51"/>
      <c r="G12" s="61">
        <v>44300</v>
      </c>
      <c r="H12" s="61"/>
      <c r="I12" s="62" t="s">
        <v>154</v>
      </c>
      <c r="J12" s="63"/>
      <c r="K12" s="63"/>
      <c r="L12" s="64"/>
      <c r="M12" s="6"/>
      <c r="N12" s="6"/>
    </row>
    <row r="13" spans="1:14" ht="60" customHeight="1" x14ac:dyDescent="0.25">
      <c r="A13" s="3">
        <v>2021</v>
      </c>
      <c r="B13" s="3" t="s">
        <v>220</v>
      </c>
      <c r="C13" s="3" t="s">
        <v>221</v>
      </c>
      <c r="D13" s="20" t="s">
        <v>331</v>
      </c>
      <c r="E13" s="51" t="s">
        <v>154</v>
      </c>
      <c r="F13" s="51"/>
      <c r="G13" s="61">
        <v>44362</v>
      </c>
      <c r="H13" s="61"/>
      <c r="I13" s="62" t="s">
        <v>154</v>
      </c>
      <c r="J13" s="63"/>
      <c r="K13" s="63"/>
      <c r="L13" s="64"/>
      <c r="M13" s="6"/>
      <c r="N13" s="6"/>
    </row>
    <row r="14" spans="1:14" ht="60" customHeight="1" x14ac:dyDescent="0.25">
      <c r="A14" s="3"/>
      <c r="B14" s="3" t="s">
        <v>222</v>
      </c>
      <c r="C14" s="1" t="s">
        <v>279</v>
      </c>
      <c r="D14" s="20" t="s">
        <v>331</v>
      </c>
      <c r="E14" s="51" t="s">
        <v>154</v>
      </c>
      <c r="F14" s="51"/>
      <c r="G14" s="61">
        <v>44375</v>
      </c>
      <c r="H14" s="61"/>
      <c r="I14" s="62" t="s">
        <v>154</v>
      </c>
      <c r="J14" s="63"/>
      <c r="K14" s="63"/>
      <c r="L14" s="64"/>
      <c r="M14" s="6"/>
      <c r="N14" s="6"/>
    </row>
    <row r="15" spans="1:14" ht="60" customHeight="1" x14ac:dyDescent="0.25">
      <c r="A15" s="3">
        <v>2021</v>
      </c>
      <c r="B15" s="3" t="s">
        <v>223</v>
      </c>
      <c r="C15" s="3" t="s">
        <v>218</v>
      </c>
      <c r="D15" s="20" t="s">
        <v>331</v>
      </c>
      <c r="E15" s="51" t="s">
        <v>154</v>
      </c>
      <c r="F15" s="51"/>
      <c r="G15" s="15">
        <v>44377</v>
      </c>
      <c r="H15" s="15">
        <v>44379</v>
      </c>
      <c r="I15" s="62" t="s">
        <v>154</v>
      </c>
      <c r="J15" s="63"/>
      <c r="K15" s="63"/>
      <c r="L15" s="64"/>
      <c r="M15" s="6"/>
      <c r="N15" s="6"/>
    </row>
    <row r="16" spans="1:14" ht="78.75" x14ac:dyDescent="0.25">
      <c r="A16" s="6"/>
      <c r="B16" s="2" t="s">
        <v>179</v>
      </c>
      <c r="C16" s="2" t="s">
        <v>183</v>
      </c>
      <c r="D16" s="2" t="s">
        <v>284</v>
      </c>
      <c r="E16" s="51" t="s">
        <v>154</v>
      </c>
      <c r="F16" s="51"/>
      <c r="G16" s="66">
        <v>44433</v>
      </c>
      <c r="H16" s="66"/>
      <c r="I16" s="62" t="s">
        <v>154</v>
      </c>
      <c r="J16" s="63"/>
      <c r="K16" s="63"/>
      <c r="L16" s="64"/>
      <c r="M16" s="6"/>
      <c r="N16" s="6"/>
    </row>
    <row r="17" spans="1:14" ht="47.25" x14ac:dyDescent="0.25">
      <c r="A17" s="6"/>
      <c r="B17" s="2" t="s">
        <v>180</v>
      </c>
      <c r="C17" s="2" t="s">
        <v>184</v>
      </c>
      <c r="D17" s="2" t="s">
        <v>284</v>
      </c>
      <c r="E17" s="51" t="s">
        <v>154</v>
      </c>
      <c r="F17" s="51"/>
      <c r="G17" s="66" t="s">
        <v>186</v>
      </c>
      <c r="H17" s="66"/>
      <c r="I17" s="62" t="s">
        <v>154</v>
      </c>
      <c r="J17" s="63"/>
      <c r="K17" s="63"/>
      <c r="L17" s="64"/>
      <c r="M17" s="6"/>
      <c r="N17" s="6"/>
    </row>
    <row r="18" spans="1:14" ht="47.25" x14ac:dyDescent="0.25">
      <c r="A18" s="3">
        <v>2021</v>
      </c>
      <c r="B18" s="3" t="s">
        <v>224</v>
      </c>
      <c r="C18" s="3" t="s">
        <v>208</v>
      </c>
      <c r="D18" s="20" t="s">
        <v>331</v>
      </c>
      <c r="E18" s="51" t="s">
        <v>154</v>
      </c>
      <c r="F18" s="51"/>
      <c r="G18" s="15">
        <v>44468</v>
      </c>
      <c r="H18" s="15">
        <v>44469</v>
      </c>
      <c r="I18" s="62" t="s">
        <v>154</v>
      </c>
      <c r="J18" s="63"/>
      <c r="K18" s="63"/>
      <c r="L18" s="64"/>
      <c r="M18" s="6"/>
      <c r="N18" s="6"/>
    </row>
    <row r="19" spans="1:14" ht="31.5" x14ac:dyDescent="0.25">
      <c r="A19" s="7"/>
      <c r="B19" s="9" t="s">
        <v>195</v>
      </c>
      <c r="C19" s="9" t="s">
        <v>111</v>
      </c>
      <c r="D19" s="9" t="s">
        <v>322</v>
      </c>
      <c r="E19" s="68" t="s">
        <v>196</v>
      </c>
      <c r="F19" s="68"/>
      <c r="G19" s="61">
        <v>44510</v>
      </c>
      <c r="H19" s="61"/>
      <c r="I19" s="62" t="s">
        <v>154</v>
      </c>
      <c r="J19" s="63"/>
      <c r="K19" s="63"/>
      <c r="L19" s="64"/>
      <c r="M19" s="9" t="s">
        <v>197</v>
      </c>
      <c r="N19" s="6"/>
    </row>
    <row r="20" spans="1:14" ht="47.25" x14ac:dyDescent="0.25">
      <c r="A20" s="3">
        <v>2021</v>
      </c>
      <c r="B20" s="3" t="s">
        <v>225</v>
      </c>
      <c r="C20" s="3" t="s">
        <v>221</v>
      </c>
      <c r="D20" s="20" t="s">
        <v>331</v>
      </c>
      <c r="E20" s="51" t="s">
        <v>154</v>
      </c>
      <c r="F20" s="51"/>
      <c r="G20" s="61">
        <v>44541</v>
      </c>
      <c r="H20" s="61"/>
      <c r="I20" s="62" t="s">
        <v>154</v>
      </c>
      <c r="J20" s="63"/>
      <c r="K20" s="63"/>
      <c r="L20" s="64"/>
      <c r="M20" s="6"/>
      <c r="N20" s="6"/>
    </row>
    <row r="21" spans="1:14" ht="47.25" x14ac:dyDescent="0.25">
      <c r="A21" s="6"/>
      <c r="B21" s="2" t="s">
        <v>193</v>
      </c>
      <c r="C21" s="2" t="s">
        <v>190</v>
      </c>
      <c r="D21" s="2" t="s">
        <v>282</v>
      </c>
      <c r="E21" s="51" t="s">
        <v>154</v>
      </c>
      <c r="F21" s="51"/>
      <c r="G21" s="66" t="s">
        <v>192</v>
      </c>
      <c r="H21" s="66"/>
      <c r="I21" s="62" t="s">
        <v>154</v>
      </c>
      <c r="J21" s="63"/>
      <c r="K21" s="63"/>
      <c r="L21" s="64"/>
      <c r="M21" s="6"/>
      <c r="N21" s="6"/>
    </row>
    <row r="22" spans="1:14" ht="78.75" x14ac:dyDescent="0.25">
      <c r="A22" s="7">
        <v>2021</v>
      </c>
      <c r="B22" s="7" t="s">
        <v>109</v>
      </c>
      <c r="C22" s="28" t="s">
        <v>339</v>
      </c>
      <c r="D22" s="28" t="s">
        <v>349</v>
      </c>
      <c r="E22" s="7" t="s">
        <v>110</v>
      </c>
      <c r="F22" s="7" t="s">
        <v>10</v>
      </c>
      <c r="G22" s="15">
        <v>44462</v>
      </c>
      <c r="H22" s="15">
        <v>44463</v>
      </c>
      <c r="I22" s="62" t="s">
        <v>348</v>
      </c>
      <c r="J22" s="63"/>
      <c r="K22" s="63"/>
      <c r="L22" s="64"/>
      <c r="M22" s="6"/>
      <c r="N22" s="6"/>
    </row>
  </sheetData>
  <mergeCells count="55">
    <mergeCell ref="A1:N1"/>
    <mergeCell ref="B2:F2"/>
    <mergeCell ref="G2:H2"/>
    <mergeCell ref="I2:L2"/>
    <mergeCell ref="M2:N2"/>
    <mergeCell ref="E9:F9"/>
    <mergeCell ref="I9:L9"/>
    <mergeCell ref="E4:F4"/>
    <mergeCell ref="I4:L4"/>
    <mergeCell ref="E5:F5"/>
    <mergeCell ref="G5:H5"/>
    <mergeCell ref="I5:L5"/>
    <mergeCell ref="E6:F6"/>
    <mergeCell ref="G6:H6"/>
    <mergeCell ref="I6:L6"/>
    <mergeCell ref="E7:F7"/>
    <mergeCell ref="I7:L7"/>
    <mergeCell ref="E8:F8"/>
    <mergeCell ref="G8:H8"/>
    <mergeCell ref="I8:L8"/>
    <mergeCell ref="E10:F10"/>
    <mergeCell ref="G10:H10"/>
    <mergeCell ref="I10:L10"/>
    <mergeCell ref="E11:F11"/>
    <mergeCell ref="G11:H11"/>
    <mergeCell ref="I11:L11"/>
    <mergeCell ref="E16:F16"/>
    <mergeCell ref="G16:H16"/>
    <mergeCell ref="I16:L16"/>
    <mergeCell ref="E12:F12"/>
    <mergeCell ref="G12:H12"/>
    <mergeCell ref="I12:L12"/>
    <mergeCell ref="E13:F13"/>
    <mergeCell ref="G13:H13"/>
    <mergeCell ref="I13:L13"/>
    <mergeCell ref="E14:F14"/>
    <mergeCell ref="G14:H14"/>
    <mergeCell ref="I14:L14"/>
    <mergeCell ref="E15:F15"/>
    <mergeCell ref="I15:L15"/>
    <mergeCell ref="E17:F17"/>
    <mergeCell ref="G17:H17"/>
    <mergeCell ref="I17:L17"/>
    <mergeCell ref="E18:F18"/>
    <mergeCell ref="I18:L18"/>
    <mergeCell ref="I22:L22"/>
    <mergeCell ref="E19:F19"/>
    <mergeCell ref="G19:H19"/>
    <mergeCell ref="I19:L19"/>
    <mergeCell ref="E21:F21"/>
    <mergeCell ref="G21:H21"/>
    <mergeCell ref="I21:L21"/>
    <mergeCell ref="E20:F20"/>
    <mergeCell ref="G20:H20"/>
    <mergeCell ref="I20:L20"/>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D335-4552-FB4F-9DB7-743A19F5B846}">
  <dimension ref="A1:N36"/>
  <sheetViews>
    <sheetView topLeftCell="C1" zoomScale="80" zoomScaleNormal="80" workbookViewId="0">
      <pane ySplit="3" topLeftCell="A31" activePane="bottomLeft" state="frozen"/>
      <selection pane="bottomLeft" activeCell="D29" sqref="D29"/>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43.42578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ht="63" x14ac:dyDescent="0.25">
      <c r="A4" s="6"/>
      <c r="B4" s="2" t="s">
        <v>188</v>
      </c>
      <c r="C4" s="2" t="s">
        <v>189</v>
      </c>
      <c r="D4" s="2" t="s">
        <v>284</v>
      </c>
      <c r="E4" s="69" t="s">
        <v>154</v>
      </c>
      <c r="F4" s="59"/>
      <c r="G4" s="86" t="s">
        <v>191</v>
      </c>
      <c r="H4" s="87"/>
      <c r="I4" s="62" t="s">
        <v>154</v>
      </c>
      <c r="J4" s="70"/>
      <c r="K4" s="70"/>
      <c r="L4" s="71"/>
      <c r="M4" s="6"/>
      <c r="N4" s="6"/>
    </row>
    <row r="5" spans="1:14" ht="47.25" x14ac:dyDescent="0.25">
      <c r="A5" s="3">
        <v>2022</v>
      </c>
      <c r="B5" s="3" t="s">
        <v>226</v>
      </c>
      <c r="C5" s="1" t="s">
        <v>279</v>
      </c>
      <c r="D5" s="20" t="s">
        <v>331</v>
      </c>
      <c r="E5" s="69" t="s">
        <v>154</v>
      </c>
      <c r="F5" s="59"/>
      <c r="G5" s="84">
        <v>44582</v>
      </c>
      <c r="H5" s="85"/>
      <c r="I5" s="62" t="s">
        <v>154</v>
      </c>
      <c r="J5" s="70"/>
      <c r="K5" s="70"/>
      <c r="L5" s="71"/>
      <c r="M5" s="6"/>
      <c r="N5" s="6"/>
    </row>
    <row r="6" spans="1:14" ht="47.25" x14ac:dyDescent="0.25">
      <c r="A6" s="3">
        <v>2022</v>
      </c>
      <c r="B6" s="3" t="s">
        <v>227</v>
      </c>
      <c r="C6" s="3" t="s">
        <v>208</v>
      </c>
      <c r="D6" s="20" t="s">
        <v>331</v>
      </c>
      <c r="E6" s="69" t="s">
        <v>154</v>
      </c>
      <c r="F6" s="59"/>
      <c r="G6" s="15">
        <v>44587</v>
      </c>
      <c r="H6" s="15">
        <v>44588</v>
      </c>
      <c r="I6" s="62" t="s">
        <v>154</v>
      </c>
      <c r="J6" s="70"/>
      <c r="K6" s="70"/>
      <c r="L6" s="71"/>
      <c r="M6" s="6"/>
      <c r="N6" s="6"/>
    </row>
    <row r="7" spans="1:14" ht="47.25" x14ac:dyDescent="0.25">
      <c r="A7" s="3">
        <v>2022</v>
      </c>
      <c r="B7" s="3" t="s">
        <v>230</v>
      </c>
      <c r="C7" s="3" t="s">
        <v>231</v>
      </c>
      <c r="D7" s="20" t="s">
        <v>314</v>
      </c>
      <c r="E7" s="69" t="s">
        <v>154</v>
      </c>
      <c r="F7" s="59"/>
      <c r="G7" s="84">
        <v>44623</v>
      </c>
      <c r="H7" s="85"/>
      <c r="I7" s="62" t="s">
        <v>154</v>
      </c>
      <c r="J7" s="70"/>
      <c r="K7" s="70"/>
      <c r="L7" s="71"/>
      <c r="M7" s="6"/>
      <c r="N7" s="6"/>
    </row>
    <row r="8" spans="1:14" ht="47.25" x14ac:dyDescent="0.25">
      <c r="A8" s="3">
        <v>2022</v>
      </c>
      <c r="B8" s="3" t="s">
        <v>228</v>
      </c>
      <c r="C8" s="3" t="s">
        <v>214</v>
      </c>
      <c r="D8" s="20" t="s">
        <v>331</v>
      </c>
      <c r="E8" s="69" t="s">
        <v>154</v>
      </c>
      <c r="F8" s="59"/>
      <c r="G8" s="15">
        <v>44635</v>
      </c>
      <c r="H8" s="15">
        <v>44646</v>
      </c>
      <c r="I8" s="62" t="s">
        <v>154</v>
      </c>
      <c r="J8" s="70"/>
      <c r="K8" s="70"/>
      <c r="L8" s="71"/>
      <c r="M8" s="6"/>
      <c r="N8" s="6"/>
    </row>
    <row r="9" spans="1:14" ht="47.25" x14ac:dyDescent="0.25">
      <c r="A9" s="3">
        <v>2022</v>
      </c>
      <c r="B9" s="3" t="s">
        <v>229</v>
      </c>
      <c r="C9" s="1" t="s">
        <v>279</v>
      </c>
      <c r="D9" s="20" t="s">
        <v>331</v>
      </c>
      <c r="E9" s="69" t="s">
        <v>154</v>
      </c>
      <c r="F9" s="59"/>
      <c r="G9" s="84">
        <v>44648</v>
      </c>
      <c r="H9" s="85"/>
      <c r="I9" s="62" t="s">
        <v>154</v>
      </c>
      <c r="J9" s="70"/>
      <c r="K9" s="70"/>
      <c r="L9" s="71"/>
      <c r="M9" s="6"/>
      <c r="N9" s="6"/>
    </row>
    <row r="10" spans="1:14" ht="73.900000000000006" customHeight="1" x14ac:dyDescent="0.25">
      <c r="A10" s="3">
        <v>2022</v>
      </c>
      <c r="B10" s="9" t="s">
        <v>112</v>
      </c>
      <c r="C10" s="9" t="s">
        <v>111</v>
      </c>
      <c r="D10" s="9" t="s">
        <v>322</v>
      </c>
      <c r="E10" s="79" t="s">
        <v>196</v>
      </c>
      <c r="F10" s="64"/>
      <c r="G10" s="84">
        <v>44652</v>
      </c>
      <c r="H10" s="85"/>
      <c r="I10" s="62" t="s">
        <v>154</v>
      </c>
      <c r="J10" s="70"/>
      <c r="K10" s="70"/>
      <c r="L10" s="71"/>
      <c r="M10" s="9" t="s">
        <v>198</v>
      </c>
      <c r="N10" s="6"/>
    </row>
    <row r="11" spans="1:14" ht="60" customHeight="1" x14ac:dyDescent="0.25">
      <c r="A11" s="3">
        <v>2022</v>
      </c>
      <c r="B11" s="7" t="s">
        <v>113</v>
      </c>
      <c r="C11" s="28" t="s">
        <v>335</v>
      </c>
      <c r="D11" s="28" t="s">
        <v>351</v>
      </c>
      <c r="E11" s="7" t="s">
        <v>114</v>
      </c>
      <c r="F11" s="7" t="s">
        <v>115</v>
      </c>
      <c r="G11" s="15">
        <v>44676</v>
      </c>
      <c r="H11" s="15">
        <v>44682</v>
      </c>
      <c r="I11" s="76" t="s">
        <v>356</v>
      </c>
      <c r="J11" s="77"/>
      <c r="K11" s="77"/>
      <c r="L11" s="78"/>
      <c r="M11" s="6"/>
      <c r="N11" s="6"/>
    </row>
    <row r="12" spans="1:14" ht="60" customHeight="1" x14ac:dyDescent="0.25">
      <c r="A12" s="3">
        <v>2022</v>
      </c>
      <c r="B12" s="7" t="s">
        <v>116</v>
      </c>
      <c r="C12" s="28" t="s">
        <v>335</v>
      </c>
      <c r="D12" s="28" t="s">
        <v>352</v>
      </c>
      <c r="E12" s="7" t="s">
        <v>120</v>
      </c>
      <c r="F12" s="7" t="s">
        <v>115</v>
      </c>
      <c r="G12" s="15">
        <v>44676</v>
      </c>
      <c r="H12" s="15">
        <v>44682</v>
      </c>
      <c r="I12" s="76" t="s">
        <v>356</v>
      </c>
      <c r="J12" s="77"/>
      <c r="K12" s="77"/>
      <c r="L12" s="78"/>
      <c r="M12" s="6"/>
      <c r="N12" s="6"/>
    </row>
    <row r="13" spans="1:14" ht="78.75" x14ac:dyDescent="0.25">
      <c r="A13" s="3">
        <v>2022</v>
      </c>
      <c r="B13" s="9" t="s">
        <v>199</v>
      </c>
      <c r="C13" s="9" t="s">
        <v>111</v>
      </c>
      <c r="D13" s="9" t="s">
        <v>322</v>
      </c>
      <c r="E13" s="79" t="s">
        <v>154</v>
      </c>
      <c r="F13" s="64"/>
      <c r="G13" s="80" t="s">
        <v>117</v>
      </c>
      <c r="H13" s="81"/>
      <c r="I13" s="62" t="s">
        <v>154</v>
      </c>
      <c r="J13" s="70"/>
      <c r="K13" s="70"/>
      <c r="L13" s="71"/>
      <c r="M13" s="9" t="s">
        <v>200</v>
      </c>
      <c r="N13" s="6"/>
    </row>
    <row r="14" spans="1:14" ht="47.25" x14ac:dyDescent="0.25">
      <c r="A14" s="3">
        <v>2022</v>
      </c>
      <c r="B14" s="9" t="s">
        <v>118</v>
      </c>
      <c r="C14" s="9" t="s">
        <v>119</v>
      </c>
      <c r="D14" s="9" t="s">
        <v>282</v>
      </c>
      <c r="E14" s="79" t="s">
        <v>154</v>
      </c>
      <c r="F14" s="64"/>
      <c r="G14" s="82">
        <v>44715</v>
      </c>
      <c r="H14" s="83"/>
      <c r="I14" s="62" t="s">
        <v>154</v>
      </c>
      <c r="J14" s="70"/>
      <c r="K14" s="70"/>
      <c r="L14" s="71"/>
      <c r="M14" s="9"/>
      <c r="N14" s="6"/>
    </row>
    <row r="15" spans="1:14" ht="63" x14ac:dyDescent="0.25">
      <c r="A15" s="3">
        <v>2022</v>
      </c>
      <c r="B15" s="7" t="s">
        <v>116</v>
      </c>
      <c r="C15" s="28" t="s">
        <v>335</v>
      </c>
      <c r="D15" s="28" t="s">
        <v>352</v>
      </c>
      <c r="E15" s="22" t="s">
        <v>362</v>
      </c>
      <c r="F15" s="7" t="s">
        <v>115</v>
      </c>
      <c r="G15" s="15">
        <v>44751</v>
      </c>
      <c r="H15" s="15">
        <v>44758</v>
      </c>
      <c r="I15" s="76" t="s">
        <v>356</v>
      </c>
      <c r="J15" s="77"/>
      <c r="K15" s="77"/>
      <c r="L15" s="78"/>
      <c r="M15" s="6"/>
      <c r="N15" s="6"/>
    </row>
    <row r="16" spans="1:14" ht="47.25" x14ac:dyDescent="0.25">
      <c r="A16" s="3">
        <v>2022</v>
      </c>
      <c r="B16" s="7" t="s">
        <v>121</v>
      </c>
      <c r="C16" s="28" t="s">
        <v>335</v>
      </c>
      <c r="D16" s="7" t="s">
        <v>122</v>
      </c>
      <c r="E16" s="28" t="s">
        <v>357</v>
      </c>
      <c r="F16" s="7" t="s">
        <v>123</v>
      </c>
      <c r="G16" s="15">
        <v>44751</v>
      </c>
      <c r="H16" s="15">
        <v>44758</v>
      </c>
      <c r="I16" s="76" t="s">
        <v>356</v>
      </c>
      <c r="J16" s="77"/>
      <c r="K16" s="77"/>
      <c r="L16" s="78"/>
      <c r="M16" s="6"/>
      <c r="N16" s="6"/>
    </row>
    <row r="17" spans="1:14" ht="47.25" x14ac:dyDescent="0.25">
      <c r="A17" s="3">
        <v>2022</v>
      </c>
      <c r="B17" s="7" t="s">
        <v>121</v>
      </c>
      <c r="C17" s="28" t="s">
        <v>335</v>
      </c>
      <c r="D17" s="28" t="s">
        <v>351</v>
      </c>
      <c r="E17" s="28" t="s">
        <v>358</v>
      </c>
      <c r="F17" s="7" t="s">
        <v>123</v>
      </c>
      <c r="G17" s="15">
        <v>44751</v>
      </c>
      <c r="H17" s="15">
        <v>44758</v>
      </c>
      <c r="I17" s="76" t="s">
        <v>356</v>
      </c>
      <c r="J17" s="77"/>
      <c r="K17" s="77"/>
      <c r="L17" s="78"/>
      <c r="M17" s="6"/>
      <c r="N17" s="6"/>
    </row>
    <row r="18" spans="1:14" ht="47.25" x14ac:dyDescent="0.25">
      <c r="A18" s="3">
        <v>2022</v>
      </c>
      <c r="B18" s="7" t="s">
        <v>121</v>
      </c>
      <c r="C18" s="28" t="s">
        <v>335</v>
      </c>
      <c r="D18" s="28" t="s">
        <v>353</v>
      </c>
      <c r="E18" s="22" t="s">
        <v>363</v>
      </c>
      <c r="F18" s="7" t="s">
        <v>123</v>
      </c>
      <c r="G18" s="15">
        <v>44751</v>
      </c>
      <c r="H18" s="15">
        <v>44758</v>
      </c>
      <c r="I18" s="76" t="s">
        <v>356</v>
      </c>
      <c r="J18" s="77"/>
      <c r="K18" s="77"/>
      <c r="L18" s="78"/>
      <c r="M18" s="6"/>
      <c r="N18" s="6"/>
    </row>
    <row r="19" spans="1:14" ht="141.75" x14ac:dyDescent="0.25">
      <c r="A19" s="3">
        <v>2022</v>
      </c>
      <c r="B19" s="28" t="s">
        <v>336</v>
      </c>
      <c r="C19" s="28" t="s">
        <v>279</v>
      </c>
      <c r="D19" s="19" t="s">
        <v>277</v>
      </c>
      <c r="E19" s="7" t="s">
        <v>124</v>
      </c>
      <c r="F19" s="7" t="s">
        <v>61</v>
      </c>
      <c r="G19" s="15">
        <v>44809</v>
      </c>
      <c r="H19" s="15">
        <v>44814</v>
      </c>
      <c r="I19" s="76" t="s">
        <v>307</v>
      </c>
      <c r="J19" s="77"/>
      <c r="K19" s="77"/>
      <c r="L19" s="78"/>
      <c r="M19" s="6"/>
      <c r="N19" s="6"/>
    </row>
    <row r="20" spans="1:14" ht="78.75" x14ac:dyDescent="0.25">
      <c r="A20" s="3">
        <v>2022</v>
      </c>
      <c r="B20" s="7" t="s">
        <v>125</v>
      </c>
      <c r="C20" s="28" t="s">
        <v>350</v>
      </c>
      <c r="D20" s="28" t="s">
        <v>354</v>
      </c>
      <c r="E20" s="7" t="s">
        <v>130</v>
      </c>
      <c r="F20" s="7" t="s">
        <v>34</v>
      </c>
      <c r="G20" s="15">
        <v>44816</v>
      </c>
      <c r="H20" s="15">
        <v>44817</v>
      </c>
      <c r="I20" s="76" t="s">
        <v>355</v>
      </c>
      <c r="J20" s="77"/>
      <c r="K20" s="77"/>
      <c r="L20" s="78"/>
      <c r="M20" s="6"/>
      <c r="N20" s="6"/>
    </row>
    <row r="21" spans="1:14" ht="47.25" x14ac:dyDescent="0.25">
      <c r="A21" s="3">
        <v>2022</v>
      </c>
      <c r="B21" s="7" t="s">
        <v>126</v>
      </c>
      <c r="C21" s="28" t="s">
        <v>359</v>
      </c>
      <c r="D21" s="2" t="s">
        <v>284</v>
      </c>
      <c r="E21" s="7" t="s">
        <v>131</v>
      </c>
      <c r="F21" s="6" t="s">
        <v>13</v>
      </c>
      <c r="G21" s="15">
        <v>44837</v>
      </c>
      <c r="H21" s="15">
        <v>44841</v>
      </c>
      <c r="I21" s="76" t="s">
        <v>360</v>
      </c>
      <c r="J21" s="77"/>
      <c r="K21" s="77"/>
      <c r="L21" s="78"/>
      <c r="M21" s="6"/>
      <c r="N21" s="6"/>
    </row>
    <row r="22" spans="1:14" ht="78.75" x14ac:dyDescent="0.25">
      <c r="A22" s="3">
        <v>2022</v>
      </c>
      <c r="B22" s="11" t="s">
        <v>127</v>
      </c>
      <c r="C22" s="35" t="s">
        <v>350</v>
      </c>
      <c r="D22" s="12" t="s">
        <v>128</v>
      </c>
      <c r="E22" s="11" t="s">
        <v>129</v>
      </c>
      <c r="F22" s="11" t="s">
        <v>34</v>
      </c>
      <c r="G22" s="15">
        <v>44830</v>
      </c>
      <c r="H22" s="15">
        <v>44831</v>
      </c>
      <c r="I22" s="24">
        <v>70</v>
      </c>
      <c r="J22" s="24">
        <v>70</v>
      </c>
      <c r="K22" s="67" t="s">
        <v>361</v>
      </c>
      <c r="L22" s="59"/>
      <c r="M22" s="6"/>
      <c r="N22" s="6"/>
    </row>
    <row r="23" spans="1:14" ht="47.25" x14ac:dyDescent="0.25">
      <c r="A23" s="7">
        <v>2022</v>
      </c>
      <c r="B23" s="6" t="s">
        <v>133</v>
      </c>
      <c r="C23" s="22" t="s">
        <v>341</v>
      </c>
      <c r="D23" s="18" t="s">
        <v>282</v>
      </c>
      <c r="E23" s="6" t="s">
        <v>132</v>
      </c>
      <c r="F23" s="7" t="s">
        <v>134</v>
      </c>
      <c r="G23" s="15">
        <v>44839</v>
      </c>
      <c r="H23" s="15">
        <v>44841</v>
      </c>
      <c r="I23" s="76" t="s">
        <v>342</v>
      </c>
      <c r="J23" s="88"/>
      <c r="K23" s="88"/>
      <c r="L23" s="89"/>
      <c r="M23" s="6"/>
      <c r="N23" s="6"/>
    </row>
    <row r="24" spans="1:14" ht="60" customHeight="1" x14ac:dyDescent="0.25">
      <c r="A24" s="7">
        <v>2022</v>
      </c>
      <c r="B24" s="6" t="s">
        <v>201</v>
      </c>
      <c r="C24" s="22" t="s">
        <v>332</v>
      </c>
      <c r="D24" s="18" t="s">
        <v>322</v>
      </c>
      <c r="E24" s="69" t="s">
        <v>154</v>
      </c>
      <c r="F24" s="59"/>
      <c r="G24" s="15">
        <v>44839</v>
      </c>
      <c r="H24" s="15">
        <v>44841</v>
      </c>
      <c r="I24" s="62" t="s">
        <v>154</v>
      </c>
      <c r="J24" s="70"/>
      <c r="K24" s="70"/>
      <c r="L24" s="71"/>
      <c r="M24" s="6" t="s">
        <v>202</v>
      </c>
      <c r="N24" s="6"/>
    </row>
    <row r="25" spans="1:14" ht="60" customHeight="1" x14ac:dyDescent="0.25">
      <c r="A25" s="7">
        <v>2022</v>
      </c>
      <c r="B25" s="35" t="s">
        <v>365</v>
      </c>
      <c r="C25" s="35" t="s">
        <v>208</v>
      </c>
      <c r="D25" s="21" t="s">
        <v>277</v>
      </c>
      <c r="E25" s="11" t="s">
        <v>138</v>
      </c>
      <c r="F25" s="11" t="s">
        <v>123</v>
      </c>
      <c r="G25" s="15">
        <v>44872</v>
      </c>
      <c r="H25" s="15">
        <v>44876</v>
      </c>
      <c r="I25" s="33">
        <v>1489.6</v>
      </c>
      <c r="J25" s="30"/>
      <c r="K25" s="22" t="s">
        <v>334</v>
      </c>
      <c r="L25" s="72">
        <v>2167824</v>
      </c>
      <c r="M25" s="6"/>
      <c r="N25" s="6"/>
    </row>
    <row r="26" spans="1:14" ht="63" x14ac:dyDescent="0.25">
      <c r="A26" s="7">
        <v>2022</v>
      </c>
      <c r="B26" s="35" t="s">
        <v>366</v>
      </c>
      <c r="C26" s="35" t="s">
        <v>208</v>
      </c>
      <c r="D26" s="18" t="s">
        <v>280</v>
      </c>
      <c r="E26" s="11" t="s">
        <v>139</v>
      </c>
      <c r="F26" s="11" t="s">
        <v>123</v>
      </c>
      <c r="G26" s="15">
        <v>44872</v>
      </c>
      <c r="H26" s="15">
        <v>44876</v>
      </c>
      <c r="I26" s="24">
        <v>1265.5999999999999</v>
      </c>
      <c r="J26" s="29">
        <v>1140.4000000000001</v>
      </c>
      <c r="K26" s="22" t="s">
        <v>334</v>
      </c>
      <c r="L26" s="73"/>
      <c r="M26" s="6"/>
      <c r="N26" s="6"/>
    </row>
    <row r="27" spans="1:14" ht="31.5" x14ac:dyDescent="0.25">
      <c r="A27" s="7">
        <v>2022</v>
      </c>
      <c r="B27" s="35" t="s">
        <v>365</v>
      </c>
      <c r="C27" s="35" t="s">
        <v>208</v>
      </c>
      <c r="D27" s="39" t="s">
        <v>353</v>
      </c>
      <c r="E27" s="39" t="s">
        <v>364</v>
      </c>
      <c r="F27" s="11" t="s">
        <v>123</v>
      </c>
      <c r="G27" s="15">
        <v>44872</v>
      </c>
      <c r="H27" s="15">
        <v>44876</v>
      </c>
      <c r="I27" s="76" t="s">
        <v>232</v>
      </c>
      <c r="J27" s="77"/>
      <c r="K27" s="77"/>
      <c r="L27" s="78"/>
      <c r="M27" s="6"/>
      <c r="N27" s="6"/>
    </row>
    <row r="28" spans="1:14" ht="78.75" x14ac:dyDescent="0.25">
      <c r="A28" s="7">
        <v>2022</v>
      </c>
      <c r="B28" s="6" t="s">
        <v>135</v>
      </c>
      <c r="C28" s="22" t="s">
        <v>350</v>
      </c>
      <c r="D28" s="22" t="s">
        <v>367</v>
      </c>
      <c r="E28" s="6" t="s">
        <v>136</v>
      </c>
      <c r="F28" s="6" t="s">
        <v>137</v>
      </c>
      <c r="G28" s="15">
        <v>44859</v>
      </c>
      <c r="H28" s="15">
        <v>44862</v>
      </c>
      <c r="I28" s="31">
        <v>70</v>
      </c>
      <c r="J28" s="31">
        <v>70.010000000000005</v>
      </c>
      <c r="K28" s="67" t="s">
        <v>361</v>
      </c>
      <c r="L28" s="59"/>
      <c r="M28" s="6"/>
      <c r="N28" s="6"/>
    </row>
    <row r="29" spans="1:14" ht="78.75" x14ac:dyDescent="0.25">
      <c r="A29" s="7">
        <v>2022</v>
      </c>
      <c r="B29" s="7" t="s">
        <v>233</v>
      </c>
      <c r="C29" s="36" t="s">
        <v>350</v>
      </c>
      <c r="D29" s="28" t="s">
        <v>353</v>
      </c>
      <c r="E29" s="7" t="s">
        <v>140</v>
      </c>
      <c r="F29" s="7" t="s">
        <v>137</v>
      </c>
      <c r="G29" s="15">
        <v>44862</v>
      </c>
      <c r="H29" s="15">
        <v>44864</v>
      </c>
      <c r="I29" s="31">
        <v>57.84</v>
      </c>
      <c r="J29" s="31">
        <v>57.85</v>
      </c>
      <c r="K29" s="67" t="s">
        <v>361</v>
      </c>
      <c r="L29" s="59"/>
      <c r="M29" s="6"/>
      <c r="N29" s="6"/>
    </row>
    <row r="30" spans="1:14" ht="51" customHeight="1" x14ac:dyDescent="0.25">
      <c r="A30" s="7">
        <v>2022</v>
      </c>
      <c r="B30" s="6" t="s">
        <v>146</v>
      </c>
      <c r="C30" s="36" t="s">
        <v>370</v>
      </c>
      <c r="D30" s="22" t="s">
        <v>368</v>
      </c>
      <c r="E30" s="6" t="s">
        <v>147</v>
      </c>
      <c r="F30" s="6" t="s">
        <v>115</v>
      </c>
      <c r="G30" s="15">
        <v>44874</v>
      </c>
      <c r="H30" s="15">
        <v>44881</v>
      </c>
      <c r="I30" s="62" t="s">
        <v>371</v>
      </c>
      <c r="J30" s="63"/>
      <c r="K30" s="63"/>
      <c r="L30" s="64"/>
      <c r="M30" s="6"/>
      <c r="N30" s="6"/>
    </row>
    <row r="31" spans="1:14" ht="78.75" x14ac:dyDescent="0.25">
      <c r="A31" s="7">
        <v>2022</v>
      </c>
      <c r="B31" s="6" t="s">
        <v>149</v>
      </c>
      <c r="C31" s="36" t="s">
        <v>370</v>
      </c>
      <c r="D31" s="18" t="s">
        <v>315</v>
      </c>
      <c r="E31" s="6" t="s">
        <v>150</v>
      </c>
      <c r="F31" s="6" t="s">
        <v>115</v>
      </c>
      <c r="G31" s="15">
        <v>44874</v>
      </c>
      <c r="H31" s="15">
        <v>44881</v>
      </c>
      <c r="I31" s="62" t="s">
        <v>371</v>
      </c>
      <c r="J31" s="63"/>
      <c r="K31" s="63"/>
      <c r="L31" s="64"/>
      <c r="M31" s="6"/>
      <c r="N31" s="6"/>
    </row>
    <row r="32" spans="1:14" ht="47.25" x14ac:dyDescent="0.25">
      <c r="A32" s="7">
        <v>2022</v>
      </c>
      <c r="B32" s="6" t="s">
        <v>151</v>
      </c>
      <c r="C32" s="22" t="s">
        <v>184</v>
      </c>
      <c r="D32" s="22" t="s">
        <v>353</v>
      </c>
      <c r="E32" s="6"/>
      <c r="F32" s="6" t="s">
        <v>13</v>
      </c>
      <c r="G32" s="15">
        <v>44880</v>
      </c>
      <c r="H32" s="15">
        <v>44883</v>
      </c>
      <c r="I32" s="76" t="s">
        <v>369</v>
      </c>
      <c r="J32" s="77"/>
      <c r="K32" s="77"/>
      <c r="L32" s="78"/>
      <c r="M32" s="6"/>
      <c r="N32" s="6"/>
    </row>
    <row r="33" spans="1:14" ht="51" customHeight="1" x14ac:dyDescent="0.25">
      <c r="A33" s="7">
        <v>2022</v>
      </c>
      <c r="B33" s="6" t="s">
        <v>141</v>
      </c>
      <c r="C33" s="22" t="s">
        <v>337</v>
      </c>
      <c r="D33" s="22" t="s">
        <v>372</v>
      </c>
      <c r="E33" s="6" t="s">
        <v>142</v>
      </c>
      <c r="F33" s="22" t="s">
        <v>383</v>
      </c>
      <c r="G33" s="15">
        <v>44879</v>
      </c>
      <c r="H33" s="15">
        <v>44882</v>
      </c>
      <c r="I33" s="67" t="s">
        <v>338</v>
      </c>
      <c r="J33" s="74"/>
      <c r="K33" s="74"/>
      <c r="L33" s="75"/>
      <c r="M33" s="6"/>
      <c r="N33" s="6"/>
    </row>
    <row r="34" spans="1:14" ht="63" x14ac:dyDescent="0.25">
      <c r="A34" s="7">
        <v>2022</v>
      </c>
      <c r="B34" s="22" t="s">
        <v>374</v>
      </c>
      <c r="C34" s="22" t="s">
        <v>204</v>
      </c>
      <c r="D34" s="22" t="s">
        <v>373</v>
      </c>
      <c r="E34" s="6" t="s">
        <v>143</v>
      </c>
      <c r="F34" s="6" t="s">
        <v>144</v>
      </c>
      <c r="G34" s="15" t="s">
        <v>145</v>
      </c>
      <c r="H34" s="15">
        <v>44878</v>
      </c>
      <c r="I34" s="24">
        <v>587.6</v>
      </c>
      <c r="J34" s="26"/>
      <c r="K34" s="22" t="s">
        <v>334</v>
      </c>
      <c r="L34" s="34">
        <v>892340</v>
      </c>
      <c r="M34" s="6"/>
      <c r="N34" s="6"/>
    </row>
    <row r="35" spans="1:14" ht="31.5" x14ac:dyDescent="0.25">
      <c r="A35" s="7">
        <v>2022</v>
      </c>
      <c r="B35" s="6" t="s">
        <v>148</v>
      </c>
      <c r="C35" s="22" t="s">
        <v>339</v>
      </c>
      <c r="D35" s="28" t="s">
        <v>349</v>
      </c>
      <c r="E35" s="22" t="s">
        <v>375</v>
      </c>
      <c r="F35" s="6" t="s">
        <v>34</v>
      </c>
      <c r="G35" s="15">
        <v>44907</v>
      </c>
      <c r="H35" s="15">
        <v>44908</v>
      </c>
      <c r="I35" s="67" t="s">
        <v>340</v>
      </c>
      <c r="J35" s="74"/>
      <c r="K35" s="74"/>
      <c r="L35" s="75"/>
      <c r="M35" s="6"/>
      <c r="N35" s="6"/>
    </row>
    <row r="36" spans="1:14" ht="60" customHeight="1" x14ac:dyDescent="0.25">
      <c r="H36" s="22" t="s">
        <v>333</v>
      </c>
      <c r="I36" s="24">
        <f>SUM(I11,I12,I15:I23,I25:I29,I32,I34,I35)</f>
        <v>3540.64</v>
      </c>
      <c r="J36" s="24">
        <f>SUM(J11,J12,J15:J23,J25:J29,J32,J34,J35)</f>
        <v>1338.26</v>
      </c>
      <c r="K36" s="6"/>
      <c r="L36" s="27">
        <f>SUM(L34,L25)</f>
        <v>3060164</v>
      </c>
    </row>
  </sheetData>
  <mergeCells count="52">
    <mergeCell ref="A1:N1"/>
    <mergeCell ref="B2:F2"/>
    <mergeCell ref="G2:H2"/>
    <mergeCell ref="I2:L2"/>
    <mergeCell ref="M2:N2"/>
    <mergeCell ref="I12:L12"/>
    <mergeCell ref="I35:L35"/>
    <mergeCell ref="K29:L29"/>
    <mergeCell ref="I32:L32"/>
    <mergeCell ref="K28:L28"/>
    <mergeCell ref="I23:L23"/>
    <mergeCell ref="K22:L22"/>
    <mergeCell ref="I20:L20"/>
    <mergeCell ref="I21:L21"/>
    <mergeCell ref="I17:L17"/>
    <mergeCell ref="I18:L18"/>
    <mergeCell ref="I19:L19"/>
    <mergeCell ref="I15:L15"/>
    <mergeCell ref="I16:L16"/>
    <mergeCell ref="E8:F8"/>
    <mergeCell ref="I8:L8"/>
    <mergeCell ref="E4:F4"/>
    <mergeCell ref="G4:H4"/>
    <mergeCell ref="I4:L4"/>
    <mergeCell ref="E5:F5"/>
    <mergeCell ref="G5:H5"/>
    <mergeCell ref="I5:L5"/>
    <mergeCell ref="E6:F6"/>
    <mergeCell ref="I6:L6"/>
    <mergeCell ref="E7:F7"/>
    <mergeCell ref="G7:H7"/>
    <mergeCell ref="I7:L7"/>
    <mergeCell ref="I11:L11"/>
    <mergeCell ref="E10:F10"/>
    <mergeCell ref="G10:H10"/>
    <mergeCell ref="I10:L10"/>
    <mergeCell ref="E9:F9"/>
    <mergeCell ref="G9:H9"/>
    <mergeCell ref="I9:L9"/>
    <mergeCell ref="E13:F13"/>
    <mergeCell ref="G13:H13"/>
    <mergeCell ref="I13:L13"/>
    <mergeCell ref="E14:F14"/>
    <mergeCell ref="G14:H14"/>
    <mergeCell ref="I14:L14"/>
    <mergeCell ref="E24:F24"/>
    <mergeCell ref="I24:L24"/>
    <mergeCell ref="L25:L26"/>
    <mergeCell ref="I33:L33"/>
    <mergeCell ref="I30:L30"/>
    <mergeCell ref="I31:L31"/>
    <mergeCell ref="I27:L27"/>
  </mergeCells>
  <phoneticPr fontId="7" type="noConversion"/>
  <pageMargins left="0.70866141732283472" right="0.70866141732283472" top="0.74803149606299213" bottom="0.74803149606299213" header="0.31496062992125984" footer="0.31496062992125984"/>
  <pageSetup paperSize="9" scale="5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EE9-ACE1-324D-91B5-408902DC6819}">
  <dimension ref="A1:N8"/>
  <sheetViews>
    <sheetView zoomScale="80" zoomScaleNormal="80" workbookViewId="0">
      <pane ySplit="3" topLeftCell="A6" activePane="bottomLeft" state="frozen"/>
      <selection pane="bottomLeft" activeCell="E7" sqref="E7"/>
    </sheetView>
  </sheetViews>
  <sheetFormatPr baseColWidth="10" defaultColWidth="45.7109375" defaultRowHeight="60" customHeight="1" x14ac:dyDescent="0.25"/>
  <cols>
    <col min="1" max="1" width="9.42578125" style="14" customWidth="1"/>
    <col min="2" max="2" width="37.7109375" style="13" customWidth="1"/>
    <col min="3" max="3" width="26.7109375" style="13" bestFit="1" customWidth="1"/>
    <col min="4" max="4" width="24.5703125" style="13" bestFit="1" customWidth="1"/>
    <col min="5" max="5" width="23.7109375" style="13" customWidth="1"/>
    <col min="6" max="6" width="21.7109375" style="13" customWidth="1"/>
    <col min="7" max="7" width="11.42578125" style="13" customWidth="1"/>
    <col min="8" max="8" width="14.140625" style="13" customWidth="1"/>
    <col min="9" max="9" width="12.7109375" style="13" customWidth="1"/>
    <col min="10" max="10" width="15.42578125" style="13" customWidth="1"/>
    <col min="11" max="11" width="14.7109375" style="13" customWidth="1"/>
    <col min="12" max="12" width="16.28515625" style="13" customWidth="1"/>
    <col min="13" max="13" width="173.7109375" style="13" customWidth="1"/>
    <col min="14" max="14" width="59" style="13" bestFit="1" customWidth="1"/>
    <col min="15" max="16384" width="45.7109375" style="13"/>
  </cols>
  <sheetData>
    <row r="1" spans="1:14" ht="15.75" x14ac:dyDescent="0.25">
      <c r="A1" s="54" t="s">
        <v>108</v>
      </c>
      <c r="B1" s="54"/>
      <c r="C1" s="54"/>
      <c r="D1" s="54"/>
      <c r="E1" s="54"/>
      <c r="F1" s="54"/>
      <c r="G1" s="54"/>
      <c r="H1" s="54"/>
      <c r="I1" s="54"/>
      <c r="J1" s="54"/>
      <c r="K1" s="54"/>
      <c r="L1" s="54"/>
      <c r="M1" s="54"/>
      <c r="N1" s="54"/>
    </row>
    <row r="2" spans="1:14" ht="15.75" x14ac:dyDescent="0.25">
      <c r="A2" s="17"/>
      <c r="B2" s="55" t="s">
        <v>173</v>
      </c>
      <c r="C2" s="55"/>
      <c r="D2" s="55"/>
      <c r="E2" s="55"/>
      <c r="F2" s="55"/>
      <c r="G2" s="55" t="s">
        <v>174</v>
      </c>
      <c r="H2" s="55"/>
      <c r="I2" s="55" t="s">
        <v>175</v>
      </c>
      <c r="J2" s="55"/>
      <c r="K2" s="55"/>
      <c r="L2" s="55"/>
      <c r="M2" s="56" t="s">
        <v>285</v>
      </c>
      <c r="N2" s="57"/>
    </row>
    <row r="3" spans="1:14" ht="47.25" x14ac:dyDescent="0.25">
      <c r="A3" s="16" t="s">
        <v>286</v>
      </c>
      <c r="B3" s="16" t="s">
        <v>172</v>
      </c>
      <c r="C3" s="16" t="s">
        <v>176</v>
      </c>
      <c r="D3" s="16" t="s">
        <v>171</v>
      </c>
      <c r="E3" s="16" t="s">
        <v>170</v>
      </c>
      <c r="F3" s="16" t="s">
        <v>169</v>
      </c>
      <c r="G3" s="16" t="s">
        <v>167</v>
      </c>
      <c r="H3" s="16" t="s">
        <v>168</v>
      </c>
      <c r="I3" s="16" t="s">
        <v>165</v>
      </c>
      <c r="J3" s="16" t="s">
        <v>166</v>
      </c>
      <c r="K3" s="16" t="s">
        <v>164</v>
      </c>
      <c r="L3" s="16" t="s">
        <v>163</v>
      </c>
      <c r="M3" s="16" t="s">
        <v>162</v>
      </c>
      <c r="N3" s="16" t="s">
        <v>161</v>
      </c>
    </row>
    <row r="4" spans="1:14" s="42" customFormat="1" ht="60" customHeight="1" x14ac:dyDescent="0.25">
      <c r="A4" s="43">
        <v>2023</v>
      </c>
      <c r="B4" s="43" t="s">
        <v>384</v>
      </c>
      <c r="C4" s="43" t="s">
        <v>385</v>
      </c>
      <c r="D4" s="43" t="s">
        <v>386</v>
      </c>
      <c r="E4" s="43" t="s">
        <v>387</v>
      </c>
      <c r="F4" s="43" t="s">
        <v>388</v>
      </c>
      <c r="G4" s="44">
        <v>44973</v>
      </c>
      <c r="H4" s="44">
        <v>44980</v>
      </c>
      <c r="I4" s="43" t="s">
        <v>389</v>
      </c>
      <c r="J4" s="43" t="s">
        <v>389</v>
      </c>
      <c r="K4" s="22" t="s">
        <v>334</v>
      </c>
      <c r="L4" s="90" t="s">
        <v>390</v>
      </c>
      <c r="M4" s="45" t="s">
        <v>391</v>
      </c>
      <c r="N4" s="45" t="s">
        <v>392</v>
      </c>
    </row>
    <row r="5" spans="1:14" s="42" customFormat="1" ht="60" customHeight="1" x14ac:dyDescent="0.25">
      <c r="A5" s="43">
        <v>2023</v>
      </c>
      <c r="B5" s="43" t="s">
        <v>384</v>
      </c>
      <c r="C5" s="43" t="s">
        <v>385</v>
      </c>
      <c r="D5" s="43" t="s">
        <v>393</v>
      </c>
      <c r="E5" s="43" t="s">
        <v>394</v>
      </c>
      <c r="F5" s="43" t="s">
        <v>388</v>
      </c>
      <c r="G5" s="44">
        <v>44973</v>
      </c>
      <c r="H5" s="44">
        <v>44980</v>
      </c>
      <c r="I5" s="43" t="s">
        <v>395</v>
      </c>
      <c r="J5" s="46"/>
      <c r="K5" s="22" t="s">
        <v>334</v>
      </c>
      <c r="L5" s="91"/>
      <c r="M5" s="46"/>
      <c r="N5" s="46"/>
    </row>
    <row r="6" spans="1:14" s="42" customFormat="1" ht="102" x14ac:dyDescent="0.25">
      <c r="A6" s="43">
        <v>2023</v>
      </c>
      <c r="B6" s="47" t="s">
        <v>396</v>
      </c>
      <c r="C6" s="47" t="s">
        <v>397</v>
      </c>
      <c r="D6" s="47" t="s">
        <v>409</v>
      </c>
      <c r="E6" s="48" t="s">
        <v>398</v>
      </c>
      <c r="F6" s="47" t="s">
        <v>399</v>
      </c>
      <c r="G6" s="49">
        <v>44985</v>
      </c>
      <c r="H6" s="49">
        <v>44987</v>
      </c>
      <c r="I6" s="62" t="s">
        <v>400</v>
      </c>
      <c r="J6" s="70"/>
      <c r="K6" s="70"/>
      <c r="L6" s="71"/>
      <c r="M6" s="45" t="s">
        <v>401</v>
      </c>
      <c r="N6" s="45" t="s">
        <v>402</v>
      </c>
    </row>
    <row r="7" spans="1:14" s="42" customFormat="1" ht="47.25" x14ac:dyDescent="0.25">
      <c r="A7" s="43">
        <v>2023</v>
      </c>
      <c r="B7" s="47" t="s">
        <v>407</v>
      </c>
      <c r="C7" s="47" t="s">
        <v>408</v>
      </c>
      <c r="D7" s="47" t="s">
        <v>403</v>
      </c>
      <c r="E7" s="47" t="s">
        <v>411</v>
      </c>
      <c r="F7" s="47" t="s">
        <v>115</v>
      </c>
      <c r="G7" s="49">
        <v>45010</v>
      </c>
      <c r="H7" s="49" t="s">
        <v>404</v>
      </c>
      <c r="I7" s="92" t="s">
        <v>406</v>
      </c>
      <c r="J7" s="93"/>
      <c r="K7" s="93"/>
      <c r="L7" s="94"/>
      <c r="M7" s="50"/>
      <c r="N7" s="50"/>
    </row>
    <row r="8" spans="1:14" s="42" customFormat="1" ht="47.25" x14ac:dyDescent="0.25">
      <c r="A8" s="43">
        <v>2023</v>
      </c>
      <c r="B8" s="47" t="s">
        <v>407</v>
      </c>
      <c r="C8" s="47" t="s">
        <v>408</v>
      </c>
      <c r="D8" s="47" t="s">
        <v>386</v>
      </c>
      <c r="E8" s="47" t="s">
        <v>410</v>
      </c>
      <c r="F8" s="47" t="s">
        <v>115</v>
      </c>
      <c r="G8" s="49">
        <v>45010</v>
      </c>
      <c r="H8" s="49" t="s">
        <v>405</v>
      </c>
      <c r="I8" s="92" t="s">
        <v>406</v>
      </c>
      <c r="J8" s="93"/>
      <c r="K8" s="93"/>
      <c r="L8" s="94"/>
      <c r="M8" s="50"/>
      <c r="N8" s="50"/>
    </row>
  </sheetData>
  <mergeCells count="9">
    <mergeCell ref="L4:L5"/>
    <mergeCell ref="I6:L6"/>
    <mergeCell ref="I7:L7"/>
    <mergeCell ref="I8:L8"/>
    <mergeCell ref="A1:N1"/>
    <mergeCell ref="B2:F2"/>
    <mergeCell ref="G2:H2"/>
    <mergeCell ref="I2:L2"/>
    <mergeCell ref="M2:N2"/>
  </mergeCells>
  <pageMargins left="0.70866141732283472" right="0.70866141732283472" top="0.74803149606299213" bottom="0.74803149606299213" header="0.31496062992125984" footer="0.31496062992125984"/>
  <pageSetup paperSize="9" scale="5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a2d92af5-a886-4c1b-9c09-8a380179e79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3B452402410C04FB8AF6D4A2480143B" ma:contentTypeVersion="18" ma:contentTypeDescription="Crear nuevo documento." ma:contentTypeScope="" ma:versionID="ece686afee78234fdeafb3605c463746">
  <xsd:schema xmlns:xsd="http://www.w3.org/2001/XMLSchema" xmlns:xs="http://www.w3.org/2001/XMLSchema" xmlns:p="http://schemas.microsoft.com/office/2006/metadata/properties" xmlns:ns2="ac97bb9e-23e5-4fc6-9ee6-c72095f73f5a" xmlns:ns3="a2d92af5-a886-4c1b-9c09-8a380179e79b" targetNamespace="http://schemas.microsoft.com/office/2006/metadata/properties" ma:root="true" ma:fieldsID="f0619606eb40bdf6b49c5b74a4c095ba" ns2:_="" ns3:_="">
    <xsd:import namespace="ac97bb9e-23e5-4fc6-9ee6-c72095f73f5a"/>
    <xsd:import namespace="a2d92af5-a886-4c1b-9c09-8a380179e7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1"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92af5-a886-4c1b-9c09-8a380179e7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FC634-2EDF-4D7F-A4BE-BD25ADDE9434}">
  <ds:schemaRefs>
    <ds:schemaRef ds:uri="http://schemas.microsoft.com/sharepoint/v3/contenttype/forms"/>
  </ds:schemaRefs>
</ds:datastoreItem>
</file>

<file path=customXml/itemProps2.xml><?xml version="1.0" encoding="utf-8"?>
<ds:datastoreItem xmlns:ds="http://schemas.openxmlformats.org/officeDocument/2006/customXml" ds:itemID="{612047FF-5F6E-4059-94EE-A56F7ABD0885}">
  <ds:schemaRef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a2d92af5-a886-4c1b-9c09-8a380179e79b"/>
    <ds:schemaRef ds:uri="ac97bb9e-23e5-4fc6-9ee6-c72095f73f5a"/>
    <ds:schemaRef ds:uri="http://schemas.microsoft.com/office/2006/metadata/properties"/>
  </ds:schemaRefs>
</ds:datastoreItem>
</file>

<file path=customXml/itemProps3.xml><?xml version="1.0" encoding="utf-8"?>
<ds:datastoreItem xmlns:ds="http://schemas.openxmlformats.org/officeDocument/2006/customXml" ds:itemID="{1F612837-70F5-4E59-9503-11174DF50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a2d92af5-a886-4c1b-9c09-8a380179e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2018</vt:lpstr>
      <vt:lpstr>2019</vt:lpstr>
      <vt:lpstr>2020</vt:lpstr>
      <vt:lpstr>2021</vt:lpstr>
      <vt:lpstr>2022</vt:lpstr>
      <vt:lpstr>2023</vt:lpstr>
      <vt:lpstr>'2022'!_Hlk113370482</vt:lpstr>
      <vt:lpstr>'2019'!Área_de_impresión</vt:lpstr>
      <vt:lpstr>'2018'!Títulos_a_imprimir</vt:lpstr>
      <vt:lpstr>'2019'!Títulos_a_imprimir</vt:lpstr>
      <vt:lpstr>'2020'!Títulos_a_imprimir</vt:lpstr>
      <vt:lpstr>'2021'!Títulos_a_imprimir</vt:lpstr>
      <vt:lpstr>'2022'!Títulos_a_imprimir</vt:lpstr>
      <vt:lpstr>'2023'!Títulos_a_imprimir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Gamboa Somarribas</dc:creator>
  <cp:lastModifiedBy>Ivannia Jawnyj Vargas</cp:lastModifiedBy>
  <cp:lastPrinted>2019-10-17T20:43:50Z</cp:lastPrinted>
  <dcterms:created xsi:type="dcterms:W3CDTF">2018-10-12T17:22:07Z</dcterms:created>
  <dcterms:modified xsi:type="dcterms:W3CDTF">2023-04-11T17:39:59Z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0x010100F3B452402410C04FB8AF6D4A2480143B</vt:lpwstr>
  </property>
  <property fmtid="{D5CDD505-2E9C-101B-9397-08002B2CF9AE}" pid="3" name="MediaServiceImageTags">
    <vt:lpwstr/>
  </property>
</Properties>
</file>